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definedNames>
    <definedName name="_xlnm.Print_Area" localSheetId="0">Лист1!$A$1:$K$139</definedName>
  </definedNames>
  <calcPr calcId="162913"/>
</workbook>
</file>

<file path=xl/calcChain.xml><?xml version="1.0" encoding="utf-8"?>
<calcChain xmlns="http://schemas.openxmlformats.org/spreadsheetml/2006/main">
  <c r="K73" i="1" l="1"/>
  <c r="K34" i="1"/>
  <c r="K35" i="1" s="1"/>
  <c r="K38" i="1" s="1"/>
  <c r="K39" i="1" s="1"/>
  <c r="K95" i="1" l="1"/>
  <c r="K79" i="1" l="1"/>
  <c r="K114" i="1" l="1"/>
  <c r="K115" i="1" s="1"/>
  <c r="K116" i="1" s="1"/>
  <c r="K118" i="1" s="1"/>
  <c r="K105" i="1" l="1"/>
  <c r="K104" i="1" s="1"/>
  <c r="K74" i="1"/>
  <c r="K75" i="1" s="1"/>
  <c r="K76" i="1" s="1"/>
  <c r="K103" i="1" l="1"/>
  <c r="K94" i="1" s="1"/>
  <c r="K16" i="1" l="1"/>
  <c r="K78" i="1" l="1"/>
  <c r="K15" i="1" s="1"/>
</calcChain>
</file>

<file path=xl/sharedStrings.xml><?xml version="1.0" encoding="utf-8"?>
<sst xmlns="http://schemas.openxmlformats.org/spreadsheetml/2006/main" count="380" uniqueCount="145">
  <si>
    <t>к решению Думы Кумарейского</t>
  </si>
  <si>
    <t>муниципального образования</t>
  </si>
  <si>
    <t>РАСПРЕДЕЛЕНИЕ БЮДЖЕТНЫХ АССИГНОВАНИЙ ПО РАЗДЕЛАМ, ПОДРАЗДЕЛАМ</t>
  </si>
  <si>
    <t xml:space="preserve">                                (тыс.руб.)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</si>
  <si>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</si>
  <si>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</si>
  <si>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</si>
  <si>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</si>
  <si>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</si>
  <si>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</si>
  <si>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</si>
  <si>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</si>
  <si>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</si>
  <si>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</t>
  </si>
  <si>
    <t>Российской Федерации и органа местного самоуправления</t>
  </si>
  <si>
    <t>02</t>
  </si>
  <si>
    <t>Непрограммные расходы</t>
  </si>
  <si>
    <t>9100000000</t>
  </si>
  <si>
    <t>Руководство и управление в сфере установленных функций органов</t>
  </si>
  <si>
    <t>государственной власти субъектов Российской Федерации, местных</t>
  </si>
  <si>
    <t>администраций</t>
  </si>
  <si>
    <t>9110000000</t>
  </si>
  <si>
    <t>Глава муниципального образования</t>
  </si>
  <si>
    <t>9110272680</t>
  </si>
  <si>
    <t xml:space="preserve"> Выплаты денежного содержания с начислениями на него главам,</t>
  </si>
  <si>
    <t>муниципальным служащим органов местного самоуправления поселений</t>
  </si>
  <si>
    <t>Иркутской области</t>
  </si>
  <si>
    <t>03</t>
  </si>
  <si>
    <t>Закупка товаров,работ и услуг для государственных нужд</t>
  </si>
  <si>
    <t>Иные закупки товаров,работ и услуг для государствен. нужд</t>
  </si>
  <si>
    <t xml:space="preserve">Функционирование Правительства РФ, высших органов </t>
  </si>
  <si>
    <t>исполнительной власти субъектов РФ,местных</t>
  </si>
  <si>
    <t>04</t>
  </si>
  <si>
    <t>Центральный аппарат</t>
  </si>
  <si>
    <t>9110400000</t>
  </si>
  <si>
    <t>9110472680</t>
  </si>
  <si>
    <t>9110400204</t>
  </si>
  <si>
    <t>07</t>
  </si>
  <si>
    <t>Закупка товаров, работ и услуг для муниципальных нужд</t>
  </si>
  <si>
    <t>Резервные фонды</t>
  </si>
  <si>
    <t>11</t>
  </si>
  <si>
    <t>Резервные фонды органов местного самоуправления</t>
  </si>
  <si>
    <t>9110700000</t>
  </si>
  <si>
    <t>Другие  общегосударственные вопросы</t>
  </si>
  <si>
    <t>13</t>
  </si>
  <si>
    <t>Функционирование Правительства РФ, высших органов  исполнительной</t>
  </si>
  <si>
    <t>власти субъектов Российской Федерации, местных администраций</t>
  </si>
  <si>
    <t xml:space="preserve">Расходы на осуществление областного государственного полномочия по </t>
  </si>
  <si>
    <t>определению перечня должностных лиц органов местного самоуправления,</t>
  </si>
  <si>
    <t>уполномоченных составлять протоколы об административных правонарушен</t>
  </si>
  <si>
    <t>предусмотренных отдельными законами Иркутской областиоб</t>
  </si>
  <si>
    <t>административной ответственности</t>
  </si>
  <si>
    <t>9110473150</t>
  </si>
  <si>
    <t>Расходы на выплаты персоналу в целях обеспечения</t>
  </si>
  <si>
    <t>выполнения функций государственными органами,</t>
  </si>
  <si>
    <t>казенными учреждениями,органами управления</t>
  </si>
  <si>
    <t>государственными внебюджетными фондами</t>
  </si>
  <si>
    <t>НАЦИОНАЛЬНАЯ ОБОРОНА</t>
  </si>
  <si>
    <t xml:space="preserve">Мобилизационная и вневойсковая подготовка      </t>
  </si>
  <si>
    <t>Осуществление первичного воинского учета на территории, где отсутствуют</t>
  </si>
  <si>
    <t>военные комиссариаты</t>
  </si>
  <si>
    <t>9110451180</t>
  </si>
  <si>
    <t xml:space="preserve"> Выплаты персоналу в целях обеспечения выполнения функций</t>
  </si>
  <si>
    <t xml:space="preserve"> муниципальными органами,казенными учреждениями</t>
  </si>
  <si>
    <t xml:space="preserve">НАЦИОНАЛЬНАЯ ЭКОНОМИКА                                  </t>
  </si>
  <si>
    <t xml:space="preserve">Общеэкономические вопросы                                    </t>
  </si>
  <si>
    <t>Осуществление отдельных областных государственных полномочий в сфере</t>
  </si>
  <si>
    <t>водоснабжения и водоотведения</t>
  </si>
  <si>
    <t>9110473110</t>
  </si>
  <si>
    <t xml:space="preserve"> муниципальными органами, казенными учреждениями</t>
  </si>
  <si>
    <t>Закупка товаров,работ и услуг для муниципальных нужд</t>
  </si>
  <si>
    <t>Дорожное хозяйство (дорожные фонды)</t>
  </si>
  <si>
    <t>09</t>
  </si>
  <si>
    <t>Содержание автомобильных дорог и инженерных сооружений на них в</t>
  </si>
  <si>
    <t>границах городских округов и поселений в рамках благоустройства</t>
  </si>
  <si>
    <t>9130000000</t>
  </si>
  <si>
    <t>Муниципальная программа "Капитальный и текущий ремонт муниципальных</t>
  </si>
  <si>
    <t>дорог муниципальных образований на 2015-2019 годы"</t>
  </si>
  <si>
    <t>9130060002</t>
  </si>
  <si>
    <t>ЖИЛИЩНО-КОММУНАЛЬНОЕ ХОЗЯЙСТВО</t>
  </si>
  <si>
    <t>05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</si>
  <si>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</si>
  <si>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</si>
  <si>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</si>
  <si>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 xml:space="preserve">КУЛЬТУРА,  КИНЕМАТОГРАФИЯ </t>
  </si>
  <si>
    <t xml:space="preserve">Культура </t>
  </si>
  <si>
    <t>08</t>
  </si>
  <si>
    <t>9100044099</t>
  </si>
  <si>
    <t>Иные бюджетные ассигнования</t>
  </si>
  <si>
    <t>МЕЖБЮДЖЕТНЫЕ ТРАНСФЕРТЫ ОБЩЕГО ХАРАКТЕРА БЮДЖЕТАМ</t>
  </si>
  <si>
    <t xml:space="preserve">СУБЪЕКТОВ РОССИЙСКОЙ ФЕДЕРАЦИИ И МУНИЦИПАЛЬНЫХ </t>
  </si>
  <si>
    <t>ОБРАЗОВАНИЙ</t>
  </si>
  <si>
    <t>14</t>
  </si>
  <si>
    <t>Прочие межбюджетные трансферты общего характера</t>
  </si>
  <si>
    <t xml:space="preserve">Прочие межбюджетные трансферты  бюджетам субъектов Российской </t>
  </si>
  <si>
    <t>Федерации и муниципальных образованийобщего характера</t>
  </si>
  <si>
    <t>9190000000</t>
  </si>
  <si>
    <t xml:space="preserve">Межбюджетные трансферты из бюджета поселений бюджету муниципального </t>
  </si>
  <si>
    <t>района Балаганский район на осуществление части полномочий по решению</t>
  </si>
  <si>
    <t>вопросов местного значения в соответствии с заключенными соглашениями</t>
  </si>
  <si>
    <t>9190022106</t>
  </si>
  <si>
    <t>Межбюджетные трансферты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</si>
  <si>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</si>
  <si>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</si>
  <si>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</si>
  <si>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Программные расходы</t>
  </si>
  <si>
    <t>Другие вопросы в области благоустройства</t>
  </si>
  <si>
    <t xml:space="preserve">Приложение 4                             </t>
  </si>
  <si>
    <t>Реализация программы "Обеспечение пожарной безопасности на территории Кумарейского муниципального образования 2018-2022 годы"</t>
  </si>
  <si>
    <t>Прочие работы,  услуги</t>
  </si>
  <si>
    <t>4360079500</t>
  </si>
  <si>
    <t>4360079537</t>
  </si>
  <si>
    <t>" О бюджете Кумарейского МО на 2019 год</t>
  </si>
  <si>
    <t>и плановый период 2020-2021 годов</t>
  </si>
  <si>
    <t xml:space="preserve"> ЦЕЛЕВЫМ СТАТЬЯМ И ВИДАМ РАСХОДОВ КЛАССИФИКАЦИИ РАСХОДОВ НА 2019 ГОД</t>
  </si>
  <si>
    <t>Коммунальное хозяйство</t>
  </si>
  <si>
    <t>Реализация программы "Чистая вода" Кумарейского муниципального образования на 2018-2019 год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</si>
  <si>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</si>
  <si>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федерации, местных администраций</t>
  </si>
  <si>
    <t>Депутаты представительного органа муниципального образования</t>
  </si>
  <si>
    <t>9110300000</t>
  </si>
  <si>
    <t>9110321000</t>
  </si>
  <si>
    <t>ФИЗИЧЕСКАЯ КУЛЬТУРА И СПОРТ</t>
  </si>
  <si>
    <t>Физическая культура и спорт</t>
  </si>
  <si>
    <t>Физкультурно-оздоровительная работа и спортивные мероприятия</t>
  </si>
  <si>
    <t>Мероприятия в области физкультурно-оздоровительной работы и спортивных мероприятий</t>
  </si>
  <si>
    <t>190000000</t>
  </si>
  <si>
    <t>190029700</t>
  </si>
  <si>
    <t xml:space="preserve">               </t>
  </si>
  <si>
    <t xml:space="preserve">            </t>
  </si>
  <si>
    <t xml:space="preserve">Закупка товаров,работ и услуг для обеспечения (государственных) муниципальных нужд </t>
  </si>
  <si>
    <t xml:space="preserve">Иные бюджетные ассигнования </t>
  </si>
  <si>
    <t>Обеспечение деятельности учреждений культуры поселений Балаганского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</si>
  <si>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</si>
  <si>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</si>
  <si>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Реализация мероприятий перечня проектов народных инициатив (за счет средств областного бюджета)</t>
  </si>
  <si>
    <t>916002S2370</t>
  </si>
  <si>
    <t>Закупка товаров, работ и услуг для государственных нужд</t>
  </si>
  <si>
    <t>Софинансирование мероприятий перечня проектов народных инициатив</t>
  </si>
  <si>
    <t>Реализация мероприятий по приобретению специализированоой техники для водоснабжения населения</t>
  </si>
  <si>
    <t>91500S2500</t>
  </si>
  <si>
    <t xml:space="preserve">Осуществление мероприятий в области коммунального хозяйства органами местного самоуправления  </t>
  </si>
  <si>
    <t xml:space="preserve">Выполнение проектных работ по разработке рабочей документации по объекту "Капитальный ремонт тепловой сети в Балаганском районе с.Кумарейка, Иркутской области" </t>
  </si>
  <si>
    <t>№ 12/1</t>
  </si>
  <si>
    <t>от 13.11.2019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</si>
</sst>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b/>
      <sz val="10"/>
      <name val="Courier New"/>
      <family val="3"/>
      <charset val="204"/>
    </font>
    <font>
      <sz val="10"/>
      <name val="Courier New"/>
      <family val="3"/>
      <charset val="204"/>
    </font>
    <font>
      <i/>
      <sz val="8"/>
      <name val="Courier New"/>
      <family val="3"/>
      <charset val="204"/>
    </font>
    <font>
      <b/>
      <i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9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49" fontId="2" fillId="4" borderId="6" xfId="0" applyNumberFormat="1" applyFont="1" applyFill="1" applyBorder="1"/>
    <xf numFmtId="0" fontId="2" fillId="4" borderId="4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5" xfId="0" applyFont="1" applyFill="1" applyBorder="1"/>
    <xf numFmtId="0" fontId="2" fillId="5" borderId="8" xfId="0" applyFont="1" applyFill="1" applyBorder="1"/>
    <xf numFmtId="0" fontId="2" fillId="5" borderId="5" xfId="0" applyFont="1" applyFill="1" applyBorder="1" applyAlignment="1">
      <alignment horizontal="right"/>
    </xf>
    <xf numFmtId="0" fontId="2" fillId="5" borderId="9" xfId="0" applyFont="1" applyFill="1" applyBorder="1"/>
    <xf numFmtId="0" fontId="2" fillId="5" borderId="10" xfId="0" applyFont="1" applyFill="1" applyBorder="1"/>
    <xf numFmtId="49" fontId="2" fillId="5" borderId="11" xfId="0" applyNumberFormat="1" applyFont="1" applyFill="1" applyBorder="1"/>
    <xf numFmtId="0" fontId="2" fillId="5" borderId="12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right"/>
    </xf>
    <xf numFmtId="0" fontId="5" fillId="6" borderId="6" xfId="0" applyFont="1" applyFill="1" applyBorder="1"/>
    <xf numFmtId="0" fontId="5" fillId="6" borderId="7" xfId="0" applyFont="1" applyFill="1" applyBorder="1"/>
    <xf numFmtId="0" fontId="5" fillId="6" borderId="8" xfId="0" applyFont="1" applyFill="1" applyBorder="1"/>
    <xf numFmtId="49" fontId="5" fillId="6" borderId="13" xfId="0" applyNumberFormat="1" applyFont="1" applyFill="1" applyBorder="1"/>
    <xf numFmtId="49" fontId="5" fillId="6" borderId="14" xfId="0" applyNumberFormat="1" applyFont="1" applyFill="1" applyBorder="1"/>
    <xf numFmtId="49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/>
    <xf numFmtId="0" fontId="2" fillId="0" borderId="11" xfId="0" applyFont="1" applyFill="1" applyBorder="1" applyAlignment="1">
      <alignment horizontal="right"/>
    </xf>
    <xf numFmtId="0" fontId="1" fillId="6" borderId="6" xfId="0" applyFont="1" applyFill="1" applyBorder="1"/>
    <xf numFmtId="0" fontId="1" fillId="6" borderId="7" xfId="0" applyFont="1" applyFill="1" applyBorder="1"/>
    <xf numFmtId="49" fontId="1" fillId="6" borderId="5" xfId="0" applyNumberFormat="1" applyFont="1" applyFill="1" applyBorder="1"/>
    <xf numFmtId="49" fontId="1" fillId="6" borderId="7" xfId="0" applyNumberFormat="1" applyFont="1" applyFill="1" applyBorder="1"/>
    <xf numFmtId="49" fontId="1" fillId="6" borderId="5" xfId="0" applyNumberFormat="1" applyFont="1" applyFill="1" applyBorder="1" applyAlignment="1">
      <alignment horizontal="right"/>
    </xf>
    <xf numFmtId="0" fontId="1" fillId="6" borderId="14" xfId="0" applyFont="1" applyFill="1" applyBorder="1"/>
    <xf numFmtId="0" fontId="1" fillId="6" borderId="0" xfId="0" applyFont="1" applyFill="1" applyBorder="1"/>
    <xf numFmtId="49" fontId="1" fillId="6" borderId="13" xfId="0" applyNumberFormat="1" applyFont="1" applyFill="1" applyBorder="1"/>
    <xf numFmtId="49" fontId="1" fillId="6" borderId="0" xfId="0" applyNumberFormat="1" applyFont="1" applyFill="1" applyBorder="1"/>
    <xf numFmtId="49" fontId="1" fillId="6" borderId="13" xfId="0" applyNumberFormat="1" applyFont="1" applyFill="1" applyBorder="1" applyAlignment="1">
      <alignment horizontal="right"/>
    </xf>
    <xf numFmtId="0" fontId="1" fillId="6" borderId="9" xfId="0" applyFont="1" applyFill="1" applyBorder="1"/>
    <xf numFmtId="0" fontId="1" fillId="6" borderId="10" xfId="0" applyFont="1" applyFill="1" applyBorder="1"/>
    <xf numFmtId="49" fontId="1" fillId="6" borderId="11" xfId="0" applyNumberFormat="1" applyFont="1" applyFill="1" applyBorder="1"/>
    <xf numFmtId="49" fontId="1" fillId="6" borderId="10" xfId="0" applyNumberFormat="1" applyFont="1" applyFill="1" applyBorder="1"/>
    <xf numFmtId="49" fontId="1" fillId="6" borderId="11" xfId="0" applyNumberFormat="1" applyFont="1" applyFill="1" applyBorder="1" applyAlignment="1">
      <alignment horizontal="right"/>
    </xf>
    <xf numFmtId="0" fontId="2" fillId="5" borderId="14" xfId="0" applyFont="1" applyFill="1" applyBorder="1"/>
    <xf numFmtId="0" fontId="2" fillId="5" borderId="0" xfId="0" applyFont="1" applyFill="1" applyBorder="1"/>
    <xf numFmtId="0" fontId="2" fillId="5" borderId="13" xfId="0" applyFont="1" applyFill="1" applyBorder="1"/>
    <xf numFmtId="0" fontId="2" fillId="5" borderId="15" xfId="0" applyFont="1" applyFill="1" applyBorder="1"/>
    <xf numFmtId="0" fontId="5" fillId="6" borderId="1" xfId="0" applyFont="1" applyFill="1" applyBorder="1"/>
    <xf numFmtId="0" fontId="5" fillId="6" borderId="2" xfId="0" applyFont="1" applyFill="1" applyBorder="1"/>
    <xf numFmtId="0" fontId="5" fillId="6" borderId="3" xfId="0" applyFont="1" applyFill="1" applyBorder="1"/>
    <xf numFmtId="0" fontId="5" fillId="0" borderId="5" xfId="0" applyFont="1" applyBorder="1"/>
    <xf numFmtId="49" fontId="5" fillId="6" borderId="5" xfId="0" applyNumberFormat="1" applyFont="1" applyFill="1" applyBorder="1"/>
    <xf numFmtId="49" fontId="1" fillId="6" borderId="9" xfId="0" applyNumberFormat="1" applyFont="1" applyFill="1" applyBorder="1"/>
    <xf numFmtId="0" fontId="1" fillId="6" borderId="11" xfId="0" applyFont="1" applyFill="1" applyBorder="1"/>
    <xf numFmtId="0" fontId="1" fillId="6" borderId="15" xfId="0" applyFont="1" applyFill="1" applyBorder="1"/>
    <xf numFmtId="49" fontId="1" fillId="6" borderId="4" xfId="0" applyNumberFormat="1" applyFont="1" applyFill="1" applyBorder="1" applyAlignment="1">
      <alignment horizontal="right"/>
    </xf>
    <xf numFmtId="0" fontId="1" fillId="6" borderId="13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2" fillId="5" borderId="6" xfId="0" applyFont="1" applyFill="1" applyBorder="1" applyAlignment="1">
      <alignment horizontal="right"/>
    </xf>
    <xf numFmtId="0" fontId="2" fillId="5" borderId="15" xfId="0" applyFont="1" applyFill="1" applyBorder="1" applyAlignment="1">
      <alignment horizontal="right"/>
    </xf>
    <xf numFmtId="0" fontId="5" fillId="0" borderId="2" xfId="0" applyFont="1" applyBorder="1"/>
    <xf numFmtId="49" fontId="5" fillId="2" borderId="11" xfId="0" applyNumberFormat="1" applyFont="1" applyFill="1" applyBorder="1"/>
    <xf numFmtId="49" fontId="5" fillId="2" borderId="9" xfId="0" applyNumberFormat="1" applyFont="1" applyFill="1" applyBorder="1"/>
    <xf numFmtId="49" fontId="5" fillId="0" borderId="11" xfId="0" applyNumberFormat="1" applyFont="1" applyBorder="1" applyAlignment="1">
      <alignment horizontal="right"/>
    </xf>
    <xf numFmtId="0" fontId="5" fillId="0" borderId="1" xfId="0" applyFont="1" applyBorder="1"/>
    <xf numFmtId="0" fontId="2" fillId="0" borderId="5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2" fillId="6" borderId="13" xfId="0" applyFont="1" applyFill="1" applyBorder="1" applyAlignment="1">
      <alignment horizontal="right"/>
    </xf>
    <xf numFmtId="49" fontId="1" fillId="6" borderId="4" xfId="0" applyNumberFormat="1" applyFont="1" applyFill="1" applyBorder="1"/>
    <xf numFmtId="49" fontId="1" fillId="6" borderId="2" xfId="0" applyNumberFormat="1" applyFont="1" applyFill="1" applyBorder="1"/>
    <xf numFmtId="0" fontId="1" fillId="6" borderId="2" xfId="0" applyFont="1" applyFill="1" applyBorder="1"/>
    <xf numFmtId="0" fontId="1" fillId="6" borderId="5" xfId="0" applyFont="1" applyFill="1" applyBorder="1" applyAlignment="1">
      <alignment horizontal="right"/>
    </xf>
    <xf numFmtId="0" fontId="1" fillId="6" borderId="13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1" fillId="6" borderId="4" xfId="0" applyFont="1" applyFill="1" applyBorder="1"/>
    <xf numFmtId="0" fontId="1" fillId="6" borderId="8" xfId="0" applyFont="1" applyFill="1" applyBorder="1"/>
    <xf numFmtId="0" fontId="1" fillId="6" borderId="12" xfId="0" applyFont="1" applyFill="1" applyBorder="1"/>
    <xf numFmtId="0" fontId="1" fillId="6" borderId="5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2" fillId="5" borderId="9" xfId="0" applyFont="1" applyFill="1" applyBorder="1" applyAlignment="1">
      <alignment horizontal="right"/>
    </xf>
    <xf numFmtId="49" fontId="5" fillId="0" borderId="14" xfId="0" applyNumberFormat="1" applyFont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49" fontId="1" fillId="6" borderId="1" xfId="0" applyNumberFormat="1" applyFont="1" applyFill="1" applyBorder="1"/>
    <xf numFmtId="49" fontId="1" fillId="6" borderId="2" xfId="0" applyNumberFormat="1" applyFont="1" applyFill="1" applyBorder="1" applyAlignment="1">
      <alignment horizontal="right"/>
    </xf>
    <xf numFmtId="0" fontId="1" fillId="2" borderId="8" xfId="0" applyFont="1" applyFill="1" applyBorder="1"/>
    <xf numFmtId="0" fontId="5" fillId="0" borderId="8" xfId="0" applyFont="1" applyBorder="1"/>
    <xf numFmtId="0" fontId="5" fillId="6" borderId="14" xfId="0" applyFont="1" applyFill="1" applyBorder="1"/>
    <xf numFmtId="49" fontId="5" fillId="2" borderId="0" xfId="0" applyNumberFormat="1" applyFont="1" applyFill="1" applyBorder="1"/>
    <xf numFmtId="0" fontId="5" fillId="0" borderId="4" xfId="0" applyFont="1" applyBorder="1"/>
    <xf numFmtId="0" fontId="5" fillId="0" borderId="12" xfId="0" applyFont="1" applyBorder="1"/>
    <xf numFmtId="49" fontId="2" fillId="4" borderId="4" xfId="0" applyNumberFormat="1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49" fontId="5" fillId="6" borderId="7" xfId="0" applyNumberFormat="1" applyFont="1" applyFill="1" applyBorder="1"/>
    <xf numFmtId="0" fontId="1" fillId="0" borderId="3" xfId="0" applyFont="1" applyBorder="1" applyAlignment="1">
      <alignment horizontal="right"/>
    </xf>
    <xf numFmtId="49" fontId="2" fillId="4" borderId="11" xfId="0" applyNumberFormat="1" applyFont="1" applyFill="1" applyBorder="1"/>
    <xf numFmtId="0" fontId="1" fillId="4" borderId="4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49" fontId="1" fillId="0" borderId="13" xfId="0" applyNumberFormat="1" applyFont="1" applyBorder="1" applyAlignment="1">
      <alignment horizontal="right"/>
    </xf>
    <xf numFmtId="0" fontId="5" fillId="6" borderId="10" xfId="0" applyFont="1" applyFill="1" applyBorder="1"/>
    <xf numFmtId="49" fontId="6" fillId="5" borderId="5" xfId="0" applyNumberFormat="1" applyFont="1" applyFill="1" applyBorder="1"/>
    <xf numFmtId="0" fontId="5" fillId="5" borderId="5" xfId="0" applyFont="1" applyFill="1" applyBorder="1" applyAlignment="1">
      <alignment horizontal="right"/>
    </xf>
    <xf numFmtId="0" fontId="5" fillId="5" borderId="5" xfId="0" applyFont="1" applyFill="1" applyBorder="1"/>
    <xf numFmtId="49" fontId="5" fillId="6" borderId="4" xfId="0" applyNumberFormat="1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 applyAlignment="1">
      <alignment horizontal="right"/>
    </xf>
    <xf numFmtId="0" fontId="5" fillId="6" borderId="4" xfId="0" applyFont="1" applyFill="1" applyBorder="1"/>
    <xf numFmtId="0" fontId="2" fillId="7" borderId="1" xfId="0" applyFont="1" applyFill="1" applyBorder="1"/>
    <xf numFmtId="0" fontId="1" fillId="7" borderId="2" xfId="0" applyFont="1" applyFill="1" applyBorder="1"/>
    <xf numFmtId="49" fontId="1" fillId="7" borderId="4" xfId="0" applyNumberFormat="1" applyFont="1" applyFill="1" applyBorder="1"/>
    <xf numFmtId="0" fontId="1" fillId="7" borderId="4" xfId="0" applyFont="1" applyFill="1" applyBorder="1"/>
    <xf numFmtId="0" fontId="2" fillId="7" borderId="14" xfId="0" applyFont="1" applyFill="1" applyBorder="1"/>
    <xf numFmtId="0" fontId="2" fillId="7" borderId="0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49" fontId="2" fillId="5" borderId="5" xfId="0" applyNumberFormat="1" applyFont="1" applyFill="1" applyBorder="1"/>
    <xf numFmtId="49" fontId="5" fillId="6" borderId="2" xfId="0" applyNumberFormat="1" applyFont="1" applyFill="1" applyBorder="1"/>
    <xf numFmtId="49" fontId="5" fillId="6" borderId="1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right"/>
    </xf>
    <xf numFmtId="0" fontId="2" fillId="7" borderId="6" xfId="0" applyFont="1" applyFill="1" applyBorder="1"/>
    <xf numFmtId="0" fontId="2" fillId="7" borderId="7" xfId="0" applyFont="1" applyFill="1" applyBorder="1"/>
    <xf numFmtId="49" fontId="2" fillId="7" borderId="5" xfId="0" applyNumberFormat="1" applyFont="1" applyFill="1" applyBorder="1"/>
    <xf numFmtId="0" fontId="1" fillId="7" borderId="7" xfId="0" applyFont="1" applyFill="1" applyBorder="1"/>
    <xf numFmtId="0" fontId="1" fillId="7" borderId="5" xfId="0" applyFont="1" applyFill="1" applyBorder="1"/>
    <xf numFmtId="0" fontId="2" fillId="7" borderId="5" xfId="0" applyFont="1" applyFill="1" applyBorder="1"/>
    <xf numFmtId="49" fontId="2" fillId="7" borderId="13" xfId="0" applyNumberFormat="1" applyFont="1" applyFill="1" applyBorder="1"/>
    <xf numFmtId="0" fontId="1" fillId="7" borderId="0" xfId="0" applyFont="1" applyFill="1" applyBorder="1"/>
    <xf numFmtId="0" fontId="1" fillId="7" borderId="13" xfId="0" applyFont="1" applyFill="1" applyBorder="1"/>
    <xf numFmtId="0" fontId="2" fillId="7" borderId="13" xfId="0" applyFont="1" applyFill="1" applyBorder="1"/>
    <xf numFmtId="0" fontId="2" fillId="7" borderId="9" xfId="0" applyFont="1" applyFill="1" applyBorder="1"/>
    <xf numFmtId="0" fontId="2" fillId="7" borderId="10" xfId="0" applyFont="1" applyFill="1" applyBorder="1"/>
    <xf numFmtId="49" fontId="2" fillId="7" borderId="11" xfId="0" applyNumberFormat="1" applyFont="1" applyFill="1" applyBorder="1"/>
    <xf numFmtId="0" fontId="1" fillId="7" borderId="10" xfId="0" applyFont="1" applyFill="1" applyBorder="1"/>
    <xf numFmtId="0" fontId="1" fillId="7" borderId="11" xfId="0" applyFont="1" applyFill="1" applyBorder="1"/>
    <xf numFmtId="0" fontId="2" fillId="7" borderId="11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0" fontId="2" fillId="0" borderId="5" xfId="0" applyFont="1" applyFill="1" applyBorder="1"/>
    <xf numFmtId="0" fontId="1" fillId="0" borderId="9" xfId="0" applyFont="1" applyBorder="1"/>
    <xf numFmtId="0" fontId="1" fillId="0" borderId="11" xfId="0" applyFont="1" applyBorder="1" applyAlignment="1">
      <alignment horizontal="left"/>
    </xf>
    <xf numFmtId="0" fontId="2" fillId="0" borderId="13" xfId="0" applyFont="1" applyFill="1" applyBorder="1" applyAlignment="1">
      <alignment horizontal="right"/>
    </xf>
    <xf numFmtId="0" fontId="2" fillId="0" borderId="8" xfId="0" applyFont="1" applyFill="1" applyBorder="1"/>
    <xf numFmtId="0" fontId="2" fillId="0" borderId="12" xfId="0" applyFont="1" applyFill="1" applyBorder="1"/>
    <xf numFmtId="0" fontId="2" fillId="0" borderId="15" xfId="0" applyFont="1" applyFill="1" applyBorder="1"/>
    <xf numFmtId="49" fontId="2" fillId="6" borderId="11" xfId="0" applyNumberFormat="1" applyFont="1" applyFill="1" applyBorder="1"/>
    <xf numFmtId="49" fontId="1" fillId="6" borderId="11" xfId="0" applyNumberFormat="1" applyFont="1" applyFill="1" applyBorder="1" applyAlignment="1">
      <alignment horizontal="left"/>
    </xf>
    <xf numFmtId="49" fontId="2" fillId="7" borderId="9" xfId="0" applyNumberFormat="1" applyFont="1" applyFill="1" applyBorder="1"/>
    <xf numFmtId="49" fontId="2" fillId="7" borderId="11" xfId="0" applyNumberFormat="1" applyFont="1" applyFill="1" applyBorder="1" applyAlignment="1">
      <alignment horizontal="right"/>
    </xf>
    <xf numFmtId="0" fontId="2" fillId="7" borderId="4" xfId="0" applyFont="1" applyFill="1" applyBorder="1"/>
    <xf numFmtId="0" fontId="2" fillId="7" borderId="3" xfId="0" applyFont="1" applyFill="1" applyBorder="1" applyAlignment="1">
      <alignment horizontal="right"/>
    </xf>
    <xf numFmtId="49" fontId="2" fillId="8" borderId="11" xfId="0" applyNumberFormat="1" applyFont="1" applyFill="1" applyBorder="1"/>
    <xf numFmtId="49" fontId="2" fillId="8" borderId="9" xfId="0" applyNumberFormat="1" applyFont="1" applyFill="1" applyBorder="1"/>
    <xf numFmtId="49" fontId="2" fillId="8" borderId="11" xfId="0" applyNumberFormat="1" applyFont="1" applyFill="1" applyBorder="1" applyAlignment="1">
      <alignment horizontal="right"/>
    </xf>
    <xf numFmtId="0" fontId="2" fillId="8" borderId="4" xfId="0" applyFont="1" applyFill="1" applyBorder="1"/>
    <xf numFmtId="0" fontId="2" fillId="8" borderId="3" xfId="0" applyFont="1" applyFill="1" applyBorder="1" applyAlignment="1">
      <alignment horizontal="right"/>
    </xf>
    <xf numFmtId="49" fontId="2" fillId="6" borderId="9" xfId="0" applyNumberFormat="1" applyFont="1" applyFill="1" applyBorder="1"/>
    <xf numFmtId="0" fontId="2" fillId="6" borderId="4" xfId="0" applyFont="1" applyFill="1" applyBorder="1"/>
    <xf numFmtId="0" fontId="2" fillId="6" borderId="3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2" fillId="6" borderId="5" xfId="0" applyFont="1" applyFill="1" applyBorder="1"/>
    <xf numFmtId="0" fontId="2" fillId="6" borderId="13" xfId="0" applyFont="1" applyFill="1" applyBorder="1"/>
    <xf numFmtId="0" fontId="2" fillId="6" borderId="11" xfId="0" applyFont="1" applyFill="1" applyBorder="1"/>
    <xf numFmtId="49" fontId="2" fillId="7" borderId="4" xfId="0" applyNumberFormat="1" applyFont="1" applyFill="1" applyBorder="1"/>
    <xf numFmtId="0" fontId="8" fillId="0" borderId="11" xfId="0" applyFont="1" applyBorder="1" applyAlignment="1">
      <alignment horizontal="left"/>
    </xf>
    <xf numFmtId="164" fontId="1" fillId="0" borderId="11" xfId="0" applyNumberFormat="1" applyFont="1" applyBorder="1"/>
    <xf numFmtId="164" fontId="1" fillId="0" borderId="15" xfId="0" applyNumberFormat="1" applyFont="1" applyBorder="1"/>
    <xf numFmtId="164" fontId="2" fillId="5" borderId="15" xfId="0" applyNumberFormat="1" applyFont="1" applyFill="1" applyBorder="1" applyAlignment="1">
      <alignment horizontal="right"/>
    </xf>
    <xf numFmtId="164" fontId="5" fillId="6" borderId="5" xfId="0" applyNumberFormat="1" applyFont="1" applyFill="1" applyBorder="1" applyAlignment="1">
      <alignment horizontal="right"/>
    </xf>
    <xf numFmtId="164" fontId="1" fillId="6" borderId="4" xfId="0" applyNumberFormat="1" applyFont="1" applyFill="1" applyBorder="1"/>
    <xf numFmtId="164" fontId="1" fillId="0" borderId="3" xfId="0" applyNumberFormat="1" applyFont="1" applyBorder="1"/>
    <xf numFmtId="164" fontId="1" fillId="0" borderId="3" xfId="0" applyNumberFormat="1" applyFont="1" applyBorder="1" applyAlignment="1">
      <alignment horizontal="right"/>
    </xf>
    <xf numFmtId="164" fontId="2" fillId="4" borderId="4" xfId="0" applyNumberFormat="1" applyFont="1" applyFill="1" applyBorder="1"/>
    <xf numFmtId="164" fontId="2" fillId="5" borderId="5" xfId="0" applyNumberFormat="1" applyFont="1" applyFill="1" applyBorder="1"/>
    <xf numFmtId="164" fontId="5" fillId="6" borderId="4" xfId="0" applyNumberFormat="1" applyFont="1" applyFill="1" applyBorder="1"/>
    <xf numFmtId="164" fontId="1" fillId="0" borderId="8" xfId="0" applyNumberFormat="1" applyFont="1" applyBorder="1"/>
    <xf numFmtId="164" fontId="2" fillId="4" borderId="13" xfId="0" applyNumberFormat="1" applyFont="1" applyFill="1" applyBorder="1"/>
    <xf numFmtId="164" fontId="1" fillId="6" borderId="5" xfId="0" applyNumberFormat="1" applyFont="1" applyFill="1" applyBorder="1"/>
    <xf numFmtId="164" fontId="1" fillId="6" borderId="13" xfId="0" applyNumberFormat="1" applyFont="1" applyFill="1" applyBorder="1"/>
    <xf numFmtId="164" fontId="1" fillId="6" borderId="11" xfId="0" applyNumberFormat="1" applyFont="1" applyFill="1" applyBorder="1"/>
    <xf numFmtId="164" fontId="1" fillId="6" borderId="5" xfId="0" applyNumberFormat="1" applyFont="1" applyFill="1" applyBorder="1" applyAlignment="1">
      <alignment horizontal="right"/>
    </xf>
    <xf numFmtId="164" fontId="1" fillId="6" borderId="11" xfId="0" applyNumberFormat="1" applyFont="1" applyFill="1" applyBorder="1" applyAlignment="1">
      <alignment horizontal="right"/>
    </xf>
    <xf numFmtId="164" fontId="2" fillId="4" borderId="4" xfId="0" applyNumberFormat="1" applyFont="1" applyFill="1" applyBorder="1" applyAlignment="1">
      <alignment horizontal="right"/>
    </xf>
    <xf numFmtId="164" fontId="2" fillId="3" borderId="4" xfId="0" applyNumberFormat="1" applyFont="1" applyFill="1" applyBorder="1"/>
    <xf numFmtId="49" fontId="2" fillId="6" borderId="4" xfId="0" applyNumberFormat="1" applyFont="1" applyFill="1" applyBorder="1"/>
    <xf numFmtId="164" fontId="2" fillId="6" borderId="5" xfId="0" applyNumberFormat="1" applyFont="1" applyFill="1" applyBorder="1"/>
    <xf numFmtId="49" fontId="2" fillId="8" borderId="4" xfId="0" applyNumberFormat="1" applyFont="1" applyFill="1" applyBorder="1"/>
    <xf numFmtId="0" fontId="1" fillId="8" borderId="5" xfId="0" applyFont="1" applyFill="1" applyBorder="1" applyAlignment="1">
      <alignment horizontal="right"/>
    </xf>
    <xf numFmtId="0" fontId="1" fillId="8" borderId="5" xfId="0" applyFont="1" applyFill="1" applyBorder="1"/>
    <xf numFmtId="164" fontId="2" fillId="8" borderId="5" xfId="0" applyNumberFormat="1" applyFont="1" applyFill="1" applyBorder="1"/>
    <xf numFmtId="49" fontId="1" fillId="8" borderId="4" xfId="0" applyNumberFormat="1" applyFont="1" applyFill="1" applyBorder="1"/>
    <xf numFmtId="164" fontId="2" fillId="7" borderId="3" xfId="0" applyNumberFormat="1" applyFont="1" applyFill="1" applyBorder="1"/>
    <xf numFmtId="49" fontId="7" fillId="0" borderId="4" xfId="0" applyNumberFormat="1" applyFont="1" applyBorder="1"/>
    <xf numFmtId="49" fontId="1" fillId="9" borderId="4" xfId="0" applyNumberFormat="1" applyFont="1" applyFill="1" applyBorder="1"/>
    <xf numFmtId="49" fontId="1" fillId="9" borderId="4" xfId="0" applyNumberFormat="1" applyFont="1" applyFill="1" applyBorder="1" applyAlignment="1">
      <alignment horizontal="right"/>
    </xf>
    <xf numFmtId="0" fontId="1" fillId="9" borderId="4" xfId="0" applyFont="1" applyFill="1" applyBorder="1"/>
    <xf numFmtId="0" fontId="5" fillId="2" borderId="5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164" fontId="2" fillId="9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49" fontId="1" fillId="6" borderId="6" xfId="0" applyNumberFormat="1" applyFont="1" applyFill="1" applyBorder="1" applyAlignment="1">
      <alignment horizontal="right"/>
    </xf>
    <xf numFmtId="49" fontId="2" fillId="7" borderId="7" xfId="0" applyNumberFormat="1" applyFont="1" applyFill="1" applyBorder="1"/>
    <xf numFmtId="49" fontId="2" fillId="7" borderId="6" xfId="0" applyNumberFormat="1" applyFont="1" applyFill="1" applyBorder="1" applyAlignment="1">
      <alignment horizontal="right"/>
    </xf>
    <xf numFmtId="164" fontId="2" fillId="7" borderId="8" xfId="0" applyNumberFormat="1" applyFont="1" applyFill="1" applyBorder="1"/>
    <xf numFmtId="49" fontId="1" fillId="6" borderId="14" xfId="0" applyNumberFormat="1" applyFont="1" applyFill="1" applyBorder="1"/>
    <xf numFmtId="0" fontId="1" fillId="0" borderId="13" xfId="0" applyFont="1" applyBorder="1"/>
    <xf numFmtId="164" fontId="2" fillId="0" borderId="5" xfId="0" applyNumberFormat="1" applyFont="1" applyFill="1" applyBorder="1" applyAlignment="1">
      <alignment horizontal="right"/>
    </xf>
    <xf numFmtId="164" fontId="2" fillId="6" borderId="11" xfId="0" applyNumberFormat="1" applyFont="1" applyFill="1" applyBorder="1" applyAlignment="1">
      <alignment horizontal="right"/>
    </xf>
    <xf numFmtId="0" fontId="1" fillId="6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6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2" fillId="8" borderId="1" xfId="0" applyFont="1" applyFill="1" applyBorder="1" applyAlignment="1"/>
    <xf numFmtId="0" fontId="0" fillId="8" borderId="2" xfId="0" applyFill="1" applyBorder="1" applyAlignment="1"/>
    <xf numFmtId="0" fontId="0" fillId="8" borderId="3" xfId="0" applyFill="1" applyBorder="1" applyAlignment="1"/>
    <xf numFmtId="0" fontId="2" fillId="6" borderId="1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6" borderId="3" xfId="0" applyFont="1" applyFill="1" applyBorder="1" applyAlignment="1">
      <alignment wrapText="1"/>
    </xf>
    <xf numFmtId="0" fontId="1" fillId="6" borderId="1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6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6" borderId="1" xfId="0" applyFont="1" applyFill="1" applyBorder="1" applyAlignment="1"/>
    <xf numFmtId="0" fontId="3" fillId="0" borderId="0" xfId="0" applyFont="1" applyAlignment="1"/>
    <xf numFmtId="0" fontId="2" fillId="7" borderId="1" xfId="0" applyFont="1" applyFill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1" fillId="9" borderId="1" xfId="0" applyFont="1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6" borderId="7" xfId="0" applyFont="1" applyFill="1" applyBorder="1" applyAlignment="1">
      <alignment wrapText="1"/>
    </xf>
    <xf numFmtId="0" fontId="9" fillId="7" borderId="2" xfId="0" applyFont="1" applyFill="1" applyBorder="1" applyAlignment="1"/>
    <xf numFmtId="0" fontId="9" fillId="7" borderId="3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CC"/>
      <color rgb="FF7CF6AA"/>
      <color rgb="FF90E2B7"/>
      <color rgb="FF99FF99"/>
      <color rgb="FF66FF33"/>
      <color rgb="FF66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tabSelected="1" topLeftCell="A22" workbookViewId="0">
      <selection activeCell="B7" sqref="B7:I8"/>
    </sheetView>
  </sheetViews>
  <sheetFormatPr defaultRowHeight="15" x14ac:dyDescent="0.25"/>
  <cols>
    <col min="2" max="2" width="10.28515625" customWidth="1"/>
    <col min="6" max="6" width="25.42578125" customWidth="1"/>
    <col min="7" max="7" width="7.42578125" customWidth="1"/>
    <col min="8" max="8" width="6.5703125" customWidth="1"/>
    <col min="9" max="9" width="11.42578125" customWidth="1"/>
    <col min="10" max="10" width="5.85546875" customWidth="1"/>
    <col min="11" max="11" width="11.85546875" customWidth="1"/>
  </cols>
  <sheetData>
    <row r="1" spans="1:11" x14ac:dyDescent="0.25">
      <c r="A1" s="1"/>
      <c r="B1" s="1"/>
      <c r="C1" s="1"/>
      <c r="D1" s="1"/>
      <c r="E1" s="2" t="s">
        <v>107</v>
      </c>
      <c r="F1" s="2"/>
      <c r="G1" s="2"/>
      <c r="H1" s="2"/>
      <c r="I1" s="2"/>
      <c r="J1" s="2"/>
      <c r="K1" s="1"/>
    </row>
    <row r="2" spans="1:11" x14ac:dyDescent="0.25">
      <c r="A2" s="1"/>
      <c r="B2" s="1"/>
      <c r="C2" s="1"/>
      <c r="D2" s="1"/>
      <c r="E2" s="2" t="s">
        <v>0</v>
      </c>
      <c r="F2" s="2"/>
      <c r="G2" s="2"/>
      <c r="H2" s="2"/>
      <c r="I2" s="3"/>
      <c r="J2" s="2"/>
      <c r="K2" s="1"/>
    </row>
    <row r="3" spans="1:11" x14ac:dyDescent="0.25">
      <c r="A3" s="1"/>
      <c r="B3" s="1"/>
      <c r="C3" s="1"/>
      <c r="D3" s="1"/>
      <c r="E3" s="2" t="s">
        <v>1</v>
      </c>
      <c r="F3" s="2"/>
      <c r="G3" s="2"/>
      <c r="H3" s="2"/>
      <c r="I3" s="2"/>
      <c r="J3" s="2"/>
      <c r="K3" s="1"/>
    </row>
    <row r="4" spans="1:11" x14ac:dyDescent="0.25">
      <c r="A4" s="1"/>
      <c r="B4" s="1"/>
      <c r="C4" s="1"/>
      <c r="D4" s="1"/>
      <c r="E4" s="2" t="s">
        <v>112</v>
      </c>
      <c r="F4" s="2"/>
      <c r="G4" s="2"/>
      <c r="H4" s="2"/>
      <c r="I4" s="2"/>
      <c r="J4" s="2"/>
      <c r="K4" s="1"/>
    </row>
    <row r="5" spans="1:11" x14ac:dyDescent="0.25">
      <c r="A5" s="1"/>
      <c r="B5" s="1"/>
      <c r="C5" s="1"/>
      <c r="D5" s="1"/>
      <c r="E5" s="2" t="s">
        <v>113</v>
      </c>
      <c r="F5" s="2"/>
      <c r="G5" s="2"/>
      <c r="H5" s="2"/>
      <c r="I5" s="2"/>
      <c r="J5" s="2"/>
      <c r="K5" s="1"/>
    </row>
    <row r="6" spans="1:11" x14ac:dyDescent="0.25">
      <c r="A6" s="1"/>
      <c r="B6" s="1"/>
      <c r="C6" s="1"/>
      <c r="D6" s="1"/>
      <c r="E6" s="2" t="s">
        <v>143</v>
      </c>
      <c r="F6" s="2" t="s">
        <v>144</v>
      </c>
      <c r="G6" s="2"/>
      <c r="H6" s="2"/>
      <c r="I6" s="2"/>
      <c r="J6" s="2"/>
      <c r="K6" s="1"/>
    </row>
    <row r="7" spans="1:11" x14ac:dyDescent="0.25">
      <c r="A7" s="4"/>
      <c r="B7" s="256" t="s">
        <v>2</v>
      </c>
      <c r="C7" s="256"/>
      <c r="D7" s="256"/>
      <c r="E7" s="256"/>
      <c r="F7" s="256"/>
      <c r="G7" s="256"/>
      <c r="H7" s="256"/>
      <c r="I7" s="256"/>
      <c r="J7" s="1"/>
      <c r="K7" s="1"/>
    </row>
    <row r="8" spans="1:11" x14ac:dyDescent="0.25">
      <c r="A8" s="4"/>
      <c r="B8" s="256"/>
      <c r="C8" s="256"/>
      <c r="D8" s="256"/>
      <c r="E8" s="256"/>
      <c r="F8" s="256"/>
      <c r="G8" s="256"/>
      <c r="H8" s="256"/>
      <c r="I8" s="256"/>
      <c r="J8" s="1"/>
      <c r="K8" s="1"/>
    </row>
    <row r="9" spans="1:11" x14ac:dyDescent="0.25">
      <c r="A9" s="4"/>
      <c r="B9" s="5" t="s">
        <v>114</v>
      </c>
      <c r="C9" s="5"/>
      <c r="D9" s="5"/>
      <c r="E9" s="5"/>
      <c r="F9" s="5"/>
      <c r="G9" s="5"/>
      <c r="H9" s="5"/>
      <c r="I9" s="5"/>
      <c r="J9" s="1"/>
      <c r="K9" s="1"/>
    </row>
    <row r="10" spans="1:11" x14ac:dyDescent="0.25">
      <c r="A10" s="4"/>
      <c r="B10" s="6"/>
      <c r="C10" s="6"/>
      <c r="D10" s="6"/>
      <c r="E10" s="6"/>
      <c r="F10" s="6"/>
      <c r="G10" s="6"/>
      <c r="H10" s="6"/>
      <c r="I10" s="6"/>
      <c r="J10" s="1"/>
      <c r="K10" s="1"/>
    </row>
    <row r="11" spans="1:11" x14ac:dyDescent="0.25">
      <c r="A11" s="1"/>
      <c r="B11" s="7"/>
      <c r="C11" s="7"/>
      <c r="D11" s="7"/>
      <c r="E11" s="7"/>
      <c r="F11" s="7"/>
      <c r="G11" s="7"/>
      <c r="H11" s="7"/>
      <c r="I11" s="7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 t="s">
        <v>3</v>
      </c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8"/>
    </row>
    <row r="14" spans="1:11" x14ac:dyDescent="0.25">
      <c r="A14" s="9" t="s">
        <v>4</v>
      </c>
      <c r="B14" s="10"/>
      <c r="C14" s="10"/>
      <c r="D14" s="10"/>
      <c r="E14" s="10"/>
      <c r="F14" s="11"/>
      <c r="G14" s="12" t="s">
        <v>5</v>
      </c>
      <c r="H14" s="12" t="s">
        <v>6</v>
      </c>
      <c r="I14" s="12" t="s">
        <v>7</v>
      </c>
      <c r="J14" s="12" t="s">
        <v>8</v>
      </c>
      <c r="K14" s="12" t="s">
        <v>9</v>
      </c>
    </row>
    <row r="15" spans="1:11" x14ac:dyDescent="0.25">
      <c r="A15" s="13" t="s">
        <v>10</v>
      </c>
      <c r="B15" s="14"/>
      <c r="C15" s="14"/>
      <c r="D15" s="14"/>
      <c r="E15" s="14"/>
      <c r="F15" s="15"/>
      <c r="G15" s="16"/>
      <c r="H15" s="17"/>
      <c r="I15" s="16"/>
      <c r="J15" s="16"/>
      <c r="K15" s="203">
        <f>K16+K64+K73+K78+K94+K111+K114+K124+K131</f>
        <v>14772.650000000003</v>
      </c>
    </row>
    <row r="16" spans="1:11" x14ac:dyDescent="0.25">
      <c r="A16" s="18" t="s">
        <v>11</v>
      </c>
      <c r="B16" s="19"/>
      <c r="C16" s="19"/>
      <c r="D16" s="19"/>
      <c r="E16" s="19"/>
      <c r="F16" s="20"/>
      <c r="G16" s="21" t="s">
        <v>12</v>
      </c>
      <c r="H16" s="22"/>
      <c r="I16" s="20"/>
      <c r="J16" s="22"/>
      <c r="K16" s="202">
        <f>K18+K27+K34+K46+K50</f>
        <v>5250.1</v>
      </c>
    </row>
    <row r="17" spans="1:11" x14ac:dyDescent="0.25">
      <c r="A17" s="23" t="s">
        <v>13</v>
      </c>
      <c r="B17" s="24"/>
      <c r="C17" s="24"/>
      <c r="D17" s="24"/>
      <c r="E17" s="24"/>
      <c r="F17" s="24"/>
      <c r="G17" s="25"/>
      <c r="H17" s="25"/>
      <c r="I17" s="26"/>
      <c r="J17" s="25"/>
      <c r="K17" s="27"/>
    </row>
    <row r="18" spans="1:11" x14ac:dyDescent="0.25">
      <c r="A18" s="28" t="s">
        <v>14</v>
      </c>
      <c r="B18" s="29"/>
      <c r="C18" s="29"/>
      <c r="D18" s="29"/>
      <c r="E18" s="29"/>
      <c r="F18" s="29"/>
      <c r="G18" s="30" t="s">
        <v>12</v>
      </c>
      <c r="H18" s="30" t="s">
        <v>15</v>
      </c>
      <c r="I18" s="31"/>
      <c r="J18" s="32"/>
      <c r="K18" s="33">
        <v>757.6</v>
      </c>
    </row>
    <row r="19" spans="1:11" x14ac:dyDescent="0.25">
      <c r="A19" s="34" t="s">
        <v>16</v>
      </c>
      <c r="B19" s="35"/>
      <c r="C19" s="35"/>
      <c r="D19" s="35"/>
      <c r="E19" s="35"/>
      <c r="F19" s="36"/>
      <c r="G19" s="37" t="s">
        <v>12</v>
      </c>
      <c r="H19" s="38" t="s">
        <v>15</v>
      </c>
      <c r="I19" s="39" t="s">
        <v>17</v>
      </c>
      <c r="J19" s="40"/>
      <c r="K19" s="161">
        <v>757.6</v>
      </c>
    </row>
    <row r="20" spans="1:11" x14ac:dyDescent="0.25">
      <c r="A20" s="42" t="s">
        <v>18</v>
      </c>
      <c r="B20" s="43"/>
      <c r="C20" s="43"/>
      <c r="D20" s="43"/>
      <c r="E20" s="43"/>
      <c r="F20" s="43"/>
      <c r="G20" s="44"/>
      <c r="H20" s="45"/>
      <c r="I20" s="46"/>
      <c r="J20" s="43"/>
      <c r="K20" s="80"/>
    </row>
    <row r="21" spans="1:11" x14ac:dyDescent="0.25">
      <c r="A21" s="47" t="s">
        <v>19</v>
      </c>
      <c r="B21" s="48"/>
      <c r="C21" s="48"/>
      <c r="D21" s="48"/>
      <c r="E21" s="48"/>
      <c r="F21" s="48"/>
      <c r="G21" s="49"/>
      <c r="H21" s="50"/>
      <c r="I21" s="51"/>
      <c r="J21" s="48"/>
      <c r="K21" s="161"/>
    </row>
    <row r="22" spans="1:11" x14ac:dyDescent="0.25">
      <c r="A22" s="52" t="s">
        <v>20</v>
      </c>
      <c r="B22" s="53"/>
      <c r="C22" s="53"/>
      <c r="D22" s="53"/>
      <c r="E22" s="53"/>
      <c r="F22" s="53"/>
      <c r="G22" s="54" t="s">
        <v>12</v>
      </c>
      <c r="H22" s="55" t="s">
        <v>15</v>
      </c>
      <c r="I22" s="56" t="s">
        <v>21</v>
      </c>
      <c r="J22" s="53"/>
      <c r="K22" s="41">
        <v>757.6</v>
      </c>
    </row>
    <row r="23" spans="1:11" x14ac:dyDescent="0.25">
      <c r="A23" s="47" t="s">
        <v>22</v>
      </c>
      <c r="B23" s="48"/>
      <c r="C23" s="48"/>
      <c r="D23" s="48"/>
      <c r="E23" s="48"/>
      <c r="F23" s="48"/>
      <c r="G23" s="49" t="s">
        <v>12</v>
      </c>
      <c r="H23" s="50" t="s">
        <v>15</v>
      </c>
      <c r="I23" s="51" t="s">
        <v>23</v>
      </c>
      <c r="J23" s="48"/>
      <c r="K23" s="161">
        <v>757.6</v>
      </c>
    </row>
    <row r="24" spans="1:11" x14ac:dyDescent="0.25">
      <c r="A24" s="42" t="s">
        <v>24</v>
      </c>
      <c r="B24" s="43"/>
      <c r="C24" s="43"/>
      <c r="D24" s="43"/>
      <c r="E24" s="43"/>
      <c r="F24" s="43"/>
      <c r="G24" s="44"/>
      <c r="H24" s="45"/>
      <c r="I24" s="46"/>
      <c r="J24" s="43"/>
      <c r="K24" s="80"/>
    </row>
    <row r="25" spans="1:11" x14ac:dyDescent="0.25">
      <c r="A25" s="47" t="s">
        <v>25</v>
      </c>
      <c r="B25" s="48"/>
      <c r="C25" s="48"/>
      <c r="D25" s="48"/>
      <c r="E25" s="48"/>
      <c r="F25" s="48"/>
      <c r="G25" s="49"/>
      <c r="H25" s="50"/>
      <c r="I25" s="51"/>
      <c r="J25" s="48"/>
      <c r="K25" s="161"/>
    </row>
    <row r="26" spans="1:11" x14ac:dyDescent="0.25">
      <c r="A26" s="52" t="s">
        <v>26</v>
      </c>
      <c r="B26" s="53"/>
      <c r="C26" s="53"/>
      <c r="D26" s="53"/>
      <c r="E26" s="53"/>
      <c r="F26" s="53"/>
      <c r="G26" s="54" t="s">
        <v>12</v>
      </c>
      <c r="H26" s="55" t="s">
        <v>15</v>
      </c>
      <c r="I26" s="56" t="s">
        <v>23</v>
      </c>
      <c r="J26" s="53">
        <v>100</v>
      </c>
      <c r="K26" s="41">
        <v>757.6</v>
      </c>
    </row>
    <row r="27" spans="1:11" ht="37.5" customHeight="1" x14ac:dyDescent="0.25">
      <c r="A27" s="260" t="s">
        <v>117</v>
      </c>
      <c r="B27" s="261"/>
      <c r="C27" s="261"/>
      <c r="D27" s="261"/>
      <c r="E27" s="261"/>
      <c r="F27" s="262"/>
      <c r="G27" s="213" t="s">
        <v>12</v>
      </c>
      <c r="H27" s="213" t="s">
        <v>27</v>
      </c>
      <c r="I27" s="214"/>
      <c r="J27" s="215"/>
      <c r="K27" s="218">
        <v>3</v>
      </c>
    </row>
    <row r="28" spans="1:11" x14ac:dyDescent="0.25">
      <c r="A28" s="246" t="s">
        <v>16</v>
      </c>
      <c r="B28" s="247"/>
      <c r="C28" s="247"/>
      <c r="D28" s="247"/>
      <c r="E28" s="247"/>
      <c r="F28" s="248"/>
      <c r="G28" s="83" t="s">
        <v>12</v>
      </c>
      <c r="H28" s="83" t="s">
        <v>27</v>
      </c>
      <c r="I28" s="216">
        <v>9100000000</v>
      </c>
      <c r="J28" s="89"/>
      <c r="K28" s="219">
        <v>3</v>
      </c>
    </row>
    <row r="29" spans="1:11" ht="39" customHeight="1" x14ac:dyDescent="0.25">
      <c r="A29" s="228" t="s">
        <v>118</v>
      </c>
      <c r="B29" s="229"/>
      <c r="C29" s="229"/>
      <c r="D29" s="229"/>
      <c r="E29" s="229"/>
      <c r="F29" s="230"/>
      <c r="G29" s="83" t="s">
        <v>12</v>
      </c>
      <c r="H29" s="83" t="s">
        <v>27</v>
      </c>
      <c r="I29" s="217">
        <v>9110000000</v>
      </c>
      <c r="J29" s="89"/>
      <c r="K29" s="219">
        <v>3</v>
      </c>
    </row>
    <row r="30" spans="1:11" x14ac:dyDescent="0.25">
      <c r="A30" s="246" t="s">
        <v>119</v>
      </c>
      <c r="B30" s="247"/>
      <c r="C30" s="247"/>
      <c r="D30" s="247"/>
      <c r="E30" s="247"/>
      <c r="F30" s="248"/>
      <c r="G30" s="83" t="s">
        <v>12</v>
      </c>
      <c r="H30" s="83" t="s">
        <v>27</v>
      </c>
      <c r="I30" s="55" t="s">
        <v>120</v>
      </c>
      <c r="J30" s="89"/>
      <c r="K30" s="219">
        <v>3</v>
      </c>
    </row>
    <row r="31" spans="1:11" x14ac:dyDescent="0.25">
      <c r="A31" s="246" t="s">
        <v>88</v>
      </c>
      <c r="B31" s="247"/>
      <c r="C31" s="247"/>
      <c r="D31" s="247"/>
      <c r="E31" s="247"/>
      <c r="F31" s="248"/>
      <c r="G31" s="83" t="s">
        <v>12</v>
      </c>
      <c r="H31" s="83" t="s">
        <v>27</v>
      </c>
      <c r="I31" s="54" t="s">
        <v>121</v>
      </c>
      <c r="J31" s="89">
        <v>800</v>
      </c>
      <c r="K31" s="219">
        <v>3</v>
      </c>
    </row>
    <row r="32" spans="1:11" x14ac:dyDescent="0.25">
      <c r="A32" s="23" t="s">
        <v>30</v>
      </c>
      <c r="B32" s="24"/>
      <c r="C32" s="24"/>
      <c r="D32" s="24"/>
      <c r="E32" s="24"/>
      <c r="F32" s="26"/>
      <c r="G32" s="25"/>
      <c r="H32" s="25"/>
      <c r="I32" s="73"/>
      <c r="J32" s="25"/>
      <c r="K32" s="26"/>
    </row>
    <row r="33" spans="1:11" x14ac:dyDescent="0.25">
      <c r="A33" s="57" t="s">
        <v>31</v>
      </c>
      <c r="B33" s="58"/>
      <c r="C33" s="58"/>
      <c r="D33" s="58"/>
      <c r="E33" s="58"/>
      <c r="F33" s="31"/>
      <c r="G33" s="59"/>
      <c r="H33" s="59"/>
      <c r="I33" s="57"/>
      <c r="J33" s="59"/>
      <c r="K33" s="31"/>
    </row>
    <row r="34" spans="1:11" x14ac:dyDescent="0.25">
      <c r="A34" s="28" t="s">
        <v>20</v>
      </c>
      <c r="B34" s="29"/>
      <c r="C34" s="29"/>
      <c r="D34" s="29"/>
      <c r="E34" s="29"/>
      <c r="F34" s="60"/>
      <c r="G34" s="30" t="s">
        <v>12</v>
      </c>
      <c r="H34" s="30" t="s">
        <v>32</v>
      </c>
      <c r="I34" s="28"/>
      <c r="J34" s="32"/>
      <c r="K34" s="187">
        <f>K42+K44+K45</f>
        <v>4471.8</v>
      </c>
    </row>
    <row r="35" spans="1:11" x14ac:dyDescent="0.25">
      <c r="A35" s="61" t="s">
        <v>16</v>
      </c>
      <c r="B35" s="75"/>
      <c r="C35" s="62"/>
      <c r="D35" s="62"/>
      <c r="E35" s="62"/>
      <c r="F35" s="63"/>
      <c r="G35" s="76" t="s">
        <v>12</v>
      </c>
      <c r="H35" s="77" t="s">
        <v>32</v>
      </c>
      <c r="I35" s="78" t="s">
        <v>17</v>
      </c>
      <c r="J35" s="79"/>
      <c r="K35" s="226">
        <f>K34</f>
        <v>4471.8</v>
      </c>
    </row>
    <row r="36" spans="1:11" x14ac:dyDescent="0.25">
      <c r="A36" s="42" t="s">
        <v>18</v>
      </c>
      <c r="B36" s="43"/>
      <c r="C36" s="43"/>
      <c r="D36" s="43"/>
      <c r="E36" s="43"/>
      <c r="F36" s="43"/>
      <c r="G36" s="44"/>
      <c r="H36" s="45"/>
      <c r="I36" s="44"/>
      <c r="J36" s="43"/>
      <c r="K36" s="81"/>
    </row>
    <row r="37" spans="1:11" x14ac:dyDescent="0.25">
      <c r="A37" s="47" t="s">
        <v>19</v>
      </c>
      <c r="B37" s="48"/>
      <c r="C37" s="48"/>
      <c r="D37" s="48"/>
      <c r="E37" s="48"/>
      <c r="F37" s="48"/>
      <c r="G37" s="49"/>
      <c r="H37" s="50"/>
      <c r="I37" s="49"/>
      <c r="J37" s="48"/>
      <c r="K37" s="82"/>
    </row>
    <row r="38" spans="1:11" x14ac:dyDescent="0.25">
      <c r="A38" s="52" t="s">
        <v>20</v>
      </c>
      <c r="B38" s="53"/>
      <c r="C38" s="53"/>
      <c r="D38" s="53"/>
      <c r="E38" s="53"/>
      <c r="F38" s="53"/>
      <c r="G38" s="49" t="s">
        <v>12</v>
      </c>
      <c r="H38" s="50" t="s">
        <v>32</v>
      </c>
      <c r="I38" s="51" t="s">
        <v>21</v>
      </c>
      <c r="J38" s="48"/>
      <c r="K38" s="227">
        <f>K35</f>
        <v>4471.8</v>
      </c>
    </row>
    <row r="39" spans="1:11" x14ac:dyDescent="0.25">
      <c r="A39" s="47" t="s">
        <v>33</v>
      </c>
      <c r="B39" s="48"/>
      <c r="C39" s="48"/>
      <c r="D39" s="48"/>
      <c r="E39" s="48"/>
      <c r="F39" s="48"/>
      <c r="G39" s="83" t="s">
        <v>12</v>
      </c>
      <c r="H39" s="84" t="s">
        <v>32</v>
      </c>
      <c r="I39" s="69" t="s">
        <v>34</v>
      </c>
      <c r="J39" s="85"/>
      <c r="K39" s="227">
        <f>K38</f>
        <v>4471.8</v>
      </c>
    </row>
    <row r="40" spans="1:11" x14ac:dyDescent="0.25">
      <c r="A40" s="42" t="s">
        <v>24</v>
      </c>
      <c r="B40" s="43"/>
      <c r="C40" s="43"/>
      <c r="D40" s="43"/>
      <c r="E40" s="43"/>
      <c r="F40" s="43"/>
      <c r="G40" s="44"/>
      <c r="H40" s="45"/>
      <c r="I40" s="46"/>
      <c r="J40" s="43"/>
      <c r="K40" s="86"/>
    </row>
    <row r="41" spans="1:11" x14ac:dyDescent="0.25">
      <c r="A41" s="47" t="s">
        <v>25</v>
      </c>
      <c r="B41" s="48"/>
      <c r="C41" s="48"/>
      <c r="D41" s="48"/>
      <c r="E41" s="48"/>
      <c r="F41" s="48"/>
      <c r="G41" s="49"/>
      <c r="H41" s="50"/>
      <c r="I41" s="51"/>
      <c r="J41" s="48"/>
      <c r="K41" s="87"/>
    </row>
    <row r="42" spans="1:11" x14ac:dyDescent="0.25">
      <c r="A42" s="52" t="s">
        <v>26</v>
      </c>
      <c r="B42" s="53"/>
      <c r="C42" s="53"/>
      <c r="D42" s="53"/>
      <c r="E42" s="53"/>
      <c r="F42" s="53"/>
      <c r="G42" s="54" t="s">
        <v>12</v>
      </c>
      <c r="H42" s="55" t="s">
        <v>32</v>
      </c>
      <c r="I42" s="56" t="s">
        <v>35</v>
      </c>
      <c r="J42" s="53">
        <v>100</v>
      </c>
      <c r="K42" s="201">
        <v>2779.4</v>
      </c>
    </row>
    <row r="43" spans="1:11" x14ac:dyDescent="0.25">
      <c r="A43" s="263" t="s">
        <v>130</v>
      </c>
      <c r="B43" s="232"/>
      <c r="C43" s="232"/>
      <c r="D43" s="232"/>
      <c r="E43" s="232"/>
      <c r="F43" s="233"/>
      <c r="G43" s="92"/>
      <c r="H43" s="43"/>
      <c r="I43" s="86"/>
      <c r="J43" s="45"/>
      <c r="K43" s="44"/>
    </row>
    <row r="44" spans="1:11" x14ac:dyDescent="0.25">
      <c r="A44" s="238"/>
      <c r="B44" s="238"/>
      <c r="C44" s="238"/>
      <c r="D44" s="238"/>
      <c r="E44" s="238"/>
      <c r="F44" s="239"/>
      <c r="G44" s="54" t="s">
        <v>12</v>
      </c>
      <c r="H44" s="55" t="s">
        <v>32</v>
      </c>
      <c r="I44" s="56" t="s">
        <v>36</v>
      </c>
      <c r="J44" s="93">
        <v>200</v>
      </c>
      <c r="K44" s="185">
        <v>1496.3</v>
      </c>
    </row>
    <row r="45" spans="1:11" x14ac:dyDescent="0.25">
      <c r="A45" s="52" t="s">
        <v>131</v>
      </c>
      <c r="B45" s="53"/>
      <c r="C45" s="53"/>
      <c r="D45" s="53"/>
      <c r="E45" s="53"/>
      <c r="F45" s="68"/>
      <c r="G45" s="54" t="s">
        <v>12</v>
      </c>
      <c r="H45" s="66" t="s">
        <v>32</v>
      </c>
      <c r="I45" s="56" t="s">
        <v>36</v>
      </c>
      <c r="J45" s="94">
        <v>800</v>
      </c>
      <c r="K45" s="186">
        <v>196.1</v>
      </c>
    </row>
    <row r="46" spans="1:11" x14ac:dyDescent="0.25">
      <c r="A46" s="28" t="s">
        <v>39</v>
      </c>
      <c r="B46" s="29"/>
      <c r="C46" s="29"/>
      <c r="D46" s="29"/>
      <c r="E46" s="29"/>
      <c r="F46" s="60"/>
      <c r="G46" s="30" t="s">
        <v>12</v>
      </c>
      <c r="H46" s="30" t="s">
        <v>40</v>
      </c>
      <c r="I46" s="95"/>
      <c r="J46" s="32"/>
      <c r="K46" s="187">
        <v>17</v>
      </c>
    </row>
    <row r="47" spans="1:11" x14ac:dyDescent="0.25">
      <c r="A47" s="61" t="s">
        <v>16</v>
      </c>
      <c r="B47" s="62"/>
      <c r="C47" s="62"/>
      <c r="D47" s="62"/>
      <c r="E47" s="62"/>
      <c r="F47" s="63"/>
      <c r="G47" s="37" t="s">
        <v>12</v>
      </c>
      <c r="H47" s="37" t="s">
        <v>40</v>
      </c>
      <c r="I47" s="96" t="s">
        <v>17</v>
      </c>
      <c r="J47" s="40"/>
      <c r="K47" s="188">
        <v>17</v>
      </c>
    </row>
    <row r="48" spans="1:11" x14ac:dyDescent="0.25">
      <c r="A48" s="98" t="s">
        <v>41</v>
      </c>
      <c r="B48" s="99"/>
      <c r="C48" s="99"/>
      <c r="D48" s="99"/>
      <c r="E48" s="99"/>
      <c r="F48" s="99"/>
      <c r="G48" s="100" t="s">
        <v>12</v>
      </c>
      <c r="H48" s="83" t="s">
        <v>40</v>
      </c>
      <c r="I48" s="101" t="s">
        <v>42</v>
      </c>
      <c r="J48" s="89"/>
      <c r="K48" s="189">
        <v>17</v>
      </c>
    </row>
    <row r="49" spans="1:11" x14ac:dyDescent="0.25">
      <c r="A49" s="9" t="s">
        <v>88</v>
      </c>
      <c r="B49" s="10"/>
      <c r="C49" s="10"/>
      <c r="D49" s="10"/>
      <c r="E49" s="10"/>
      <c r="F49" s="11"/>
      <c r="G49" s="54" t="s">
        <v>12</v>
      </c>
      <c r="H49" s="66" t="s">
        <v>40</v>
      </c>
      <c r="I49" s="69" t="s">
        <v>42</v>
      </c>
      <c r="J49" s="71">
        <v>800</v>
      </c>
      <c r="K49" s="190">
        <v>17</v>
      </c>
    </row>
    <row r="50" spans="1:11" x14ac:dyDescent="0.25">
      <c r="A50" s="28" t="s">
        <v>43</v>
      </c>
      <c r="B50" s="29"/>
      <c r="C50" s="29"/>
      <c r="D50" s="29"/>
      <c r="E50" s="29"/>
      <c r="F50" s="60"/>
      <c r="G50" s="30" t="s">
        <v>12</v>
      </c>
      <c r="H50" s="30" t="s">
        <v>44</v>
      </c>
      <c r="I50" s="95"/>
      <c r="J50" s="110"/>
      <c r="K50" s="74">
        <v>0.7</v>
      </c>
    </row>
    <row r="51" spans="1:11" x14ac:dyDescent="0.25">
      <c r="A51" s="34" t="s">
        <v>16</v>
      </c>
      <c r="B51" s="43"/>
      <c r="C51" s="43"/>
      <c r="D51" s="43"/>
      <c r="E51" s="43"/>
      <c r="F51" s="102"/>
      <c r="G51" s="37" t="s">
        <v>12</v>
      </c>
      <c r="H51" s="38" t="s">
        <v>44</v>
      </c>
      <c r="I51" s="96" t="s">
        <v>17</v>
      </c>
      <c r="J51" s="64"/>
      <c r="K51" s="103">
        <v>0.7</v>
      </c>
    </row>
    <row r="52" spans="1:11" x14ac:dyDescent="0.25">
      <c r="A52" s="42" t="s">
        <v>45</v>
      </c>
      <c r="B52" s="43"/>
      <c r="C52" s="43"/>
      <c r="D52" s="43"/>
      <c r="E52" s="43"/>
      <c r="F52" s="43"/>
      <c r="G52" s="44"/>
      <c r="H52" s="45"/>
      <c r="I52" s="46"/>
      <c r="J52" s="43"/>
      <c r="K52" s="92"/>
    </row>
    <row r="53" spans="1:11" x14ac:dyDescent="0.25">
      <c r="A53" s="52" t="s">
        <v>46</v>
      </c>
      <c r="B53" s="53"/>
      <c r="C53" s="53"/>
      <c r="D53" s="53"/>
      <c r="E53" s="53"/>
      <c r="F53" s="53"/>
      <c r="G53" s="54" t="s">
        <v>12</v>
      </c>
      <c r="H53" s="55" t="s">
        <v>44</v>
      </c>
      <c r="I53" s="56" t="s">
        <v>21</v>
      </c>
      <c r="J53" s="53"/>
      <c r="K53" s="67">
        <v>0.7</v>
      </c>
    </row>
    <row r="54" spans="1:11" x14ac:dyDescent="0.25">
      <c r="A54" s="104" t="s">
        <v>33</v>
      </c>
      <c r="B54" s="48"/>
      <c r="C54" s="48"/>
      <c r="D54" s="48"/>
      <c r="E54" s="48"/>
      <c r="F54" s="48"/>
      <c r="G54" s="37" t="s">
        <v>12</v>
      </c>
      <c r="H54" s="105" t="s">
        <v>44</v>
      </c>
      <c r="I54" s="96" t="s">
        <v>34</v>
      </c>
      <c r="J54" s="106"/>
      <c r="K54" s="107">
        <v>0.7</v>
      </c>
    </row>
    <row r="55" spans="1:11" x14ac:dyDescent="0.25">
      <c r="A55" s="42" t="s">
        <v>47</v>
      </c>
      <c r="B55" s="43"/>
      <c r="C55" s="43"/>
      <c r="D55" s="43"/>
      <c r="E55" s="43"/>
      <c r="F55" s="43"/>
      <c r="G55" s="44"/>
      <c r="H55" s="45"/>
      <c r="I55" s="46"/>
      <c r="J55" s="43"/>
      <c r="K55" s="92"/>
    </row>
    <row r="56" spans="1:11" x14ac:dyDescent="0.25">
      <c r="A56" s="47" t="s">
        <v>48</v>
      </c>
      <c r="B56" s="48"/>
      <c r="C56" s="48"/>
      <c r="D56" s="48"/>
      <c r="E56" s="48"/>
      <c r="F56" s="48"/>
      <c r="G56" s="49"/>
      <c r="H56" s="50"/>
      <c r="I56" s="51"/>
      <c r="J56" s="48"/>
      <c r="K56" s="70"/>
    </row>
    <row r="57" spans="1:11" x14ac:dyDescent="0.25">
      <c r="A57" s="47" t="s">
        <v>49</v>
      </c>
      <c r="B57" s="48"/>
      <c r="C57" s="48"/>
      <c r="D57" s="48"/>
      <c r="E57" s="48"/>
      <c r="F57" s="48"/>
      <c r="G57" s="49"/>
      <c r="H57" s="50"/>
      <c r="I57" s="51"/>
      <c r="J57" s="48"/>
      <c r="K57" s="70"/>
    </row>
    <row r="58" spans="1:11" x14ac:dyDescent="0.25">
      <c r="A58" s="47" t="s">
        <v>50</v>
      </c>
      <c r="B58" s="48"/>
      <c r="C58" s="48"/>
      <c r="D58" s="48"/>
      <c r="E58" s="48"/>
      <c r="F58" s="48"/>
      <c r="G58" s="49"/>
      <c r="H58" s="50"/>
      <c r="I58" s="51"/>
      <c r="J58" s="48"/>
      <c r="K58" s="70"/>
    </row>
    <row r="59" spans="1:11" x14ac:dyDescent="0.25">
      <c r="A59" s="52" t="s">
        <v>51</v>
      </c>
      <c r="B59" s="53"/>
      <c r="C59" s="53"/>
      <c r="D59" s="53"/>
      <c r="E59" s="53"/>
      <c r="F59" s="53"/>
      <c r="G59" s="54" t="s">
        <v>12</v>
      </c>
      <c r="H59" s="55" t="s">
        <v>44</v>
      </c>
      <c r="I59" s="56" t="s">
        <v>52</v>
      </c>
      <c r="J59" s="53"/>
      <c r="K59" s="67">
        <v>0.7</v>
      </c>
    </row>
    <row r="60" spans="1:11" x14ac:dyDescent="0.25">
      <c r="A60" s="42" t="s">
        <v>53</v>
      </c>
      <c r="B60" s="43"/>
      <c r="C60" s="43"/>
      <c r="D60" s="43"/>
      <c r="E60" s="43"/>
      <c r="F60" s="43"/>
      <c r="G60" s="44"/>
      <c r="H60" s="45"/>
      <c r="I60" s="46"/>
      <c r="J60" s="43"/>
      <c r="K60" s="86"/>
    </row>
    <row r="61" spans="1:11" x14ac:dyDescent="0.25">
      <c r="A61" s="47" t="s">
        <v>54</v>
      </c>
      <c r="B61" s="48"/>
      <c r="C61" s="48"/>
      <c r="D61" s="48"/>
      <c r="E61" s="48"/>
      <c r="F61" s="48"/>
      <c r="G61" s="49"/>
      <c r="H61" s="50"/>
      <c r="I61" s="51"/>
      <c r="J61" s="48"/>
      <c r="K61" s="87"/>
    </row>
    <row r="62" spans="1:11" x14ac:dyDescent="0.25">
      <c r="A62" s="47" t="s">
        <v>55</v>
      </c>
      <c r="B62" s="48"/>
      <c r="C62" s="48"/>
      <c r="D62" s="48"/>
      <c r="E62" s="48"/>
      <c r="F62" s="48"/>
      <c r="G62" s="49"/>
      <c r="H62" s="50"/>
      <c r="I62" s="51"/>
      <c r="J62" s="48"/>
      <c r="K62" s="87"/>
    </row>
    <row r="63" spans="1:11" x14ac:dyDescent="0.25">
      <c r="A63" s="52" t="s">
        <v>56</v>
      </c>
      <c r="B63" s="53"/>
      <c r="C63" s="53"/>
      <c r="D63" s="53"/>
      <c r="E63" s="53"/>
      <c r="F63" s="53"/>
      <c r="G63" s="54" t="s">
        <v>12</v>
      </c>
      <c r="H63" s="55" t="s">
        <v>44</v>
      </c>
      <c r="I63" s="56" t="s">
        <v>52</v>
      </c>
      <c r="J63" s="53">
        <v>100</v>
      </c>
      <c r="K63" s="88">
        <v>0.7</v>
      </c>
    </row>
    <row r="64" spans="1:11" x14ac:dyDescent="0.25">
      <c r="A64" s="18" t="s">
        <v>57</v>
      </c>
      <c r="B64" s="19"/>
      <c r="C64" s="19"/>
      <c r="D64" s="19"/>
      <c r="E64" s="19"/>
      <c r="F64" s="20"/>
      <c r="G64" s="108" t="s">
        <v>15</v>
      </c>
      <c r="H64" s="22"/>
      <c r="I64" s="22"/>
      <c r="J64" s="22"/>
      <c r="K64" s="22">
        <v>115.1</v>
      </c>
    </row>
    <row r="65" spans="1:11" x14ac:dyDescent="0.25">
      <c r="A65" s="23" t="s">
        <v>58</v>
      </c>
      <c r="B65" s="24"/>
      <c r="C65" s="24"/>
      <c r="D65" s="24"/>
      <c r="E65" s="24"/>
      <c r="F65" s="26"/>
      <c r="G65" s="109" t="s">
        <v>15</v>
      </c>
      <c r="H65" s="109" t="s">
        <v>27</v>
      </c>
      <c r="I65" s="110"/>
      <c r="J65" s="110"/>
      <c r="K65" s="110">
        <v>115.1</v>
      </c>
    </row>
    <row r="66" spans="1:11" x14ac:dyDescent="0.25">
      <c r="A66" s="34" t="s">
        <v>16</v>
      </c>
      <c r="B66" s="35"/>
      <c r="C66" s="35"/>
      <c r="D66" s="35"/>
      <c r="E66" s="35"/>
      <c r="F66" s="35"/>
      <c r="G66" s="65" t="s">
        <v>15</v>
      </c>
      <c r="H66" s="111" t="s">
        <v>27</v>
      </c>
      <c r="I66" s="78" t="s">
        <v>17</v>
      </c>
      <c r="J66" s="35"/>
      <c r="K66" s="40">
        <v>115.1</v>
      </c>
    </row>
    <row r="67" spans="1:11" x14ac:dyDescent="0.25">
      <c r="A67" s="42" t="s">
        <v>59</v>
      </c>
      <c r="B67" s="43"/>
      <c r="C67" s="43"/>
      <c r="D67" s="43"/>
      <c r="E67" s="43"/>
      <c r="F67" s="43"/>
      <c r="G67" s="44"/>
      <c r="H67" s="45"/>
      <c r="I67" s="44"/>
      <c r="J67" s="43"/>
      <c r="K67" s="86"/>
    </row>
    <row r="68" spans="1:11" x14ac:dyDescent="0.25">
      <c r="A68" s="52" t="s">
        <v>60</v>
      </c>
      <c r="B68" s="53"/>
      <c r="C68" s="53"/>
      <c r="D68" s="53"/>
      <c r="E68" s="53"/>
      <c r="F68" s="53"/>
      <c r="G68" s="54" t="s">
        <v>15</v>
      </c>
      <c r="H68" s="55" t="s">
        <v>27</v>
      </c>
      <c r="I68" s="56" t="s">
        <v>61</v>
      </c>
      <c r="J68" s="53"/>
      <c r="K68" s="88">
        <v>115.1</v>
      </c>
    </row>
    <row r="69" spans="1:11" x14ac:dyDescent="0.25">
      <c r="A69" s="42" t="s">
        <v>62</v>
      </c>
      <c r="B69" s="43"/>
      <c r="C69" s="43"/>
      <c r="D69" s="43"/>
      <c r="E69" s="43"/>
      <c r="F69" s="43"/>
      <c r="G69" s="44"/>
      <c r="H69" s="45"/>
      <c r="I69" s="46"/>
      <c r="J69" s="43"/>
      <c r="K69" s="86"/>
    </row>
    <row r="70" spans="1:11" x14ac:dyDescent="0.25">
      <c r="A70" s="52" t="s">
        <v>63</v>
      </c>
      <c r="B70" s="53"/>
      <c r="C70" s="53"/>
      <c r="D70" s="53"/>
      <c r="E70" s="53"/>
      <c r="F70" s="53"/>
      <c r="G70" s="54" t="s">
        <v>15</v>
      </c>
      <c r="H70" s="55" t="s">
        <v>27</v>
      </c>
      <c r="I70" s="56" t="s">
        <v>61</v>
      </c>
      <c r="J70" s="53">
        <v>100</v>
      </c>
      <c r="K70" s="88">
        <v>106.8</v>
      </c>
    </row>
    <row r="71" spans="1:11" x14ac:dyDescent="0.25">
      <c r="A71" s="9" t="s">
        <v>28</v>
      </c>
      <c r="B71" s="10"/>
      <c r="C71" s="10"/>
      <c r="D71" s="10"/>
      <c r="E71" s="10"/>
      <c r="F71" s="11"/>
      <c r="G71" s="54" t="s">
        <v>15</v>
      </c>
      <c r="H71" s="66" t="s">
        <v>27</v>
      </c>
      <c r="I71" s="56" t="s">
        <v>61</v>
      </c>
      <c r="J71" s="71">
        <v>200</v>
      </c>
      <c r="K71" s="191">
        <v>8.3000000000000007</v>
      </c>
    </row>
    <row r="72" spans="1:11" x14ac:dyDescent="0.25">
      <c r="A72" s="9" t="s">
        <v>29</v>
      </c>
      <c r="B72" s="10"/>
      <c r="C72" s="10"/>
      <c r="D72" s="10"/>
      <c r="E72" s="10"/>
      <c r="F72" s="11"/>
      <c r="G72" s="54" t="s">
        <v>15</v>
      </c>
      <c r="H72" s="66" t="s">
        <v>27</v>
      </c>
      <c r="I72" s="56" t="s">
        <v>61</v>
      </c>
      <c r="J72" s="71">
        <v>240</v>
      </c>
      <c r="K72" s="191">
        <v>8.3000000000000007</v>
      </c>
    </row>
    <row r="73" spans="1:11" x14ac:dyDescent="0.25">
      <c r="A73" s="257" t="s">
        <v>102</v>
      </c>
      <c r="B73" s="258"/>
      <c r="C73" s="258"/>
      <c r="D73" s="258"/>
      <c r="E73" s="258"/>
      <c r="F73" s="259"/>
      <c r="G73" s="152" t="s">
        <v>27</v>
      </c>
      <c r="H73" s="167"/>
      <c r="I73" s="168"/>
      <c r="J73" s="169"/>
      <c r="K73" s="170">
        <f>K77</f>
        <v>359.1</v>
      </c>
    </row>
    <row r="74" spans="1:11" x14ac:dyDescent="0.25">
      <c r="A74" s="240" t="s">
        <v>103</v>
      </c>
      <c r="B74" s="247"/>
      <c r="C74" s="247"/>
      <c r="D74" s="247"/>
      <c r="E74" s="247"/>
      <c r="F74" s="248"/>
      <c r="G74" s="171" t="s">
        <v>27</v>
      </c>
      <c r="H74" s="172" t="s">
        <v>104</v>
      </c>
      <c r="I74" s="173"/>
      <c r="J74" s="174"/>
      <c r="K74" s="175">
        <f>K73</f>
        <v>359.1</v>
      </c>
    </row>
    <row r="75" spans="1:11" x14ac:dyDescent="0.25">
      <c r="A75" s="255" t="s">
        <v>105</v>
      </c>
      <c r="B75" s="247"/>
      <c r="C75" s="247"/>
      <c r="D75" s="247"/>
      <c r="E75" s="247"/>
      <c r="F75" s="248"/>
      <c r="G75" s="165" t="s">
        <v>27</v>
      </c>
      <c r="H75" s="176" t="s">
        <v>104</v>
      </c>
      <c r="I75" s="123" t="s">
        <v>110</v>
      </c>
      <c r="J75" s="177"/>
      <c r="K75" s="178">
        <f>K74</f>
        <v>359.1</v>
      </c>
    </row>
    <row r="76" spans="1:11" ht="28.5" customHeight="1" x14ac:dyDescent="0.25">
      <c r="A76" s="243" t="s">
        <v>108</v>
      </c>
      <c r="B76" s="229"/>
      <c r="C76" s="229"/>
      <c r="D76" s="229"/>
      <c r="E76" s="229"/>
      <c r="F76" s="230"/>
      <c r="G76" s="165" t="s">
        <v>27</v>
      </c>
      <c r="H76" s="176" t="s">
        <v>104</v>
      </c>
      <c r="I76" s="166" t="s">
        <v>111</v>
      </c>
      <c r="J76" s="177"/>
      <c r="K76" s="178">
        <f>K75</f>
        <v>359.1</v>
      </c>
    </row>
    <row r="77" spans="1:11" x14ac:dyDescent="0.25">
      <c r="A77" s="255" t="s">
        <v>109</v>
      </c>
      <c r="B77" s="247"/>
      <c r="C77" s="247"/>
      <c r="D77" s="247"/>
      <c r="E77" s="247"/>
      <c r="F77" s="248"/>
      <c r="G77" s="165" t="s">
        <v>27</v>
      </c>
      <c r="H77" s="176" t="s">
        <v>104</v>
      </c>
      <c r="I77" s="184">
        <v>4360079537</v>
      </c>
      <c r="J77" s="89">
        <v>244</v>
      </c>
      <c r="K77" s="179">
        <v>359.1</v>
      </c>
    </row>
    <row r="78" spans="1:11" x14ac:dyDescent="0.25">
      <c r="A78" s="18" t="s">
        <v>64</v>
      </c>
      <c r="B78" s="19"/>
      <c r="C78" s="19"/>
      <c r="D78" s="19"/>
      <c r="E78" s="19"/>
      <c r="F78" s="20"/>
      <c r="G78" s="113" t="s">
        <v>32</v>
      </c>
      <c r="H78" s="114"/>
      <c r="I78" s="114"/>
      <c r="J78" s="114"/>
      <c r="K78" s="22">
        <f>K79+K87</f>
        <v>2271.6</v>
      </c>
    </row>
    <row r="79" spans="1:11" x14ac:dyDescent="0.25">
      <c r="A79" s="115" t="s">
        <v>65</v>
      </c>
      <c r="B79" s="116"/>
      <c r="C79" s="116"/>
      <c r="D79" s="116"/>
      <c r="E79" s="116"/>
      <c r="F79" s="117"/>
      <c r="G79" s="30" t="s">
        <v>32</v>
      </c>
      <c r="H79" s="30" t="s">
        <v>12</v>
      </c>
      <c r="I79" s="110"/>
      <c r="J79" s="110"/>
      <c r="K79" s="110">
        <f>K85+K86</f>
        <v>34.6</v>
      </c>
    </row>
    <row r="80" spans="1:11" x14ac:dyDescent="0.25">
      <c r="A80" s="34" t="s">
        <v>16</v>
      </c>
      <c r="B80" s="35"/>
      <c r="C80" s="35"/>
      <c r="D80" s="35"/>
      <c r="E80" s="35"/>
      <c r="F80" s="35"/>
      <c r="G80" s="65" t="s">
        <v>32</v>
      </c>
      <c r="H80" s="111" t="s">
        <v>12</v>
      </c>
      <c r="I80" s="78" t="s">
        <v>17</v>
      </c>
      <c r="J80" s="35"/>
      <c r="K80" s="40">
        <v>33.6</v>
      </c>
    </row>
    <row r="81" spans="1:11" x14ac:dyDescent="0.25">
      <c r="A81" s="42" t="s">
        <v>33</v>
      </c>
      <c r="B81" s="35"/>
      <c r="C81" s="35"/>
      <c r="D81" s="35"/>
      <c r="E81" s="35"/>
      <c r="F81" s="35"/>
      <c r="G81" s="44" t="s">
        <v>32</v>
      </c>
      <c r="H81" s="45" t="s">
        <v>12</v>
      </c>
      <c r="I81" s="118" t="s">
        <v>34</v>
      </c>
      <c r="J81" s="43"/>
      <c r="K81" s="92">
        <v>33.6</v>
      </c>
    </row>
    <row r="82" spans="1:11" x14ac:dyDescent="0.25">
      <c r="A82" s="42" t="s">
        <v>66</v>
      </c>
      <c r="B82" s="35"/>
      <c r="C82" s="35"/>
      <c r="D82" s="35"/>
      <c r="E82" s="35"/>
      <c r="F82" s="35"/>
      <c r="G82" s="44"/>
      <c r="H82" s="45"/>
      <c r="I82" s="46"/>
      <c r="J82" s="43"/>
      <c r="K82" s="92"/>
    </row>
    <row r="83" spans="1:11" x14ac:dyDescent="0.25">
      <c r="A83" s="52" t="s">
        <v>67</v>
      </c>
      <c r="B83" s="119"/>
      <c r="C83" s="119"/>
      <c r="D83" s="119"/>
      <c r="E83" s="119"/>
      <c r="F83" s="119"/>
      <c r="G83" s="54" t="s">
        <v>32</v>
      </c>
      <c r="H83" s="55" t="s">
        <v>12</v>
      </c>
      <c r="I83" s="56" t="s">
        <v>68</v>
      </c>
      <c r="J83" s="53"/>
      <c r="K83" s="67">
        <v>33.6</v>
      </c>
    </row>
    <row r="84" spans="1:11" x14ac:dyDescent="0.25">
      <c r="A84" s="42" t="s">
        <v>62</v>
      </c>
      <c r="B84" s="43"/>
      <c r="C84" s="43"/>
      <c r="D84" s="43"/>
      <c r="E84" s="43"/>
      <c r="F84" s="43"/>
      <c r="G84" s="44"/>
      <c r="H84" s="45"/>
      <c r="I84" s="44"/>
      <c r="J84" s="43"/>
      <c r="K84" s="86"/>
    </row>
    <row r="85" spans="1:11" x14ac:dyDescent="0.25">
      <c r="A85" s="52" t="s">
        <v>69</v>
      </c>
      <c r="B85" s="53"/>
      <c r="C85" s="53"/>
      <c r="D85" s="53"/>
      <c r="E85" s="53"/>
      <c r="F85" s="53"/>
      <c r="G85" s="54" t="s">
        <v>32</v>
      </c>
      <c r="H85" s="55" t="s">
        <v>12</v>
      </c>
      <c r="I85" s="56" t="s">
        <v>68</v>
      </c>
      <c r="J85" s="53">
        <v>100</v>
      </c>
      <c r="K85" s="88">
        <v>32.9</v>
      </c>
    </row>
    <row r="86" spans="1:11" x14ac:dyDescent="0.25">
      <c r="A86" s="9" t="s">
        <v>70</v>
      </c>
      <c r="B86" s="10"/>
      <c r="C86" s="10"/>
      <c r="D86" s="10"/>
      <c r="E86" s="10"/>
      <c r="F86" s="11"/>
      <c r="G86" s="54" t="s">
        <v>32</v>
      </c>
      <c r="H86" s="66" t="s">
        <v>12</v>
      </c>
      <c r="I86" s="56" t="s">
        <v>68</v>
      </c>
      <c r="J86" s="71">
        <v>200</v>
      </c>
      <c r="K86" s="112">
        <v>1.7</v>
      </c>
    </row>
    <row r="87" spans="1:11" x14ac:dyDescent="0.25">
      <c r="A87" s="23" t="s">
        <v>71</v>
      </c>
      <c r="B87" s="24"/>
      <c r="C87" s="24"/>
      <c r="D87" s="24"/>
      <c r="E87" s="24"/>
      <c r="F87" s="26"/>
      <c r="G87" s="120" t="s">
        <v>32</v>
      </c>
      <c r="H87" s="120" t="s">
        <v>72</v>
      </c>
      <c r="I87" s="121"/>
      <c r="J87" s="122"/>
      <c r="K87" s="25">
        <v>2237</v>
      </c>
    </row>
    <row r="88" spans="1:11" x14ac:dyDescent="0.25">
      <c r="A88" s="34" t="s">
        <v>16</v>
      </c>
      <c r="B88" s="35"/>
      <c r="C88" s="35"/>
      <c r="D88" s="35"/>
      <c r="E88" s="35"/>
      <c r="F88" s="36"/>
      <c r="G88" s="123" t="s">
        <v>32</v>
      </c>
      <c r="H88" s="123" t="s">
        <v>72</v>
      </c>
      <c r="I88" s="97">
        <v>9100000000</v>
      </c>
      <c r="J88" s="40"/>
      <c r="K88" s="180">
        <v>2237</v>
      </c>
    </row>
    <row r="89" spans="1:11" x14ac:dyDescent="0.25">
      <c r="A89" s="42" t="s">
        <v>73</v>
      </c>
      <c r="B89" s="43"/>
      <c r="C89" s="43"/>
      <c r="D89" s="43"/>
      <c r="E89" s="43"/>
      <c r="F89" s="90"/>
      <c r="G89" s="44"/>
      <c r="H89" s="44"/>
      <c r="I89" s="44"/>
      <c r="J89" s="42"/>
      <c r="K89" s="180"/>
    </row>
    <row r="90" spans="1:11" x14ac:dyDescent="0.25">
      <c r="A90" s="52" t="s">
        <v>74</v>
      </c>
      <c r="B90" s="53"/>
      <c r="C90" s="53"/>
      <c r="D90" s="53"/>
      <c r="E90" s="53"/>
      <c r="F90" s="68"/>
      <c r="G90" s="54" t="s">
        <v>32</v>
      </c>
      <c r="H90" s="54" t="s">
        <v>72</v>
      </c>
      <c r="I90" s="56" t="s">
        <v>75</v>
      </c>
      <c r="J90" s="52"/>
      <c r="K90" s="181">
        <v>2237</v>
      </c>
    </row>
    <row r="91" spans="1:11" x14ac:dyDescent="0.25">
      <c r="A91" s="42" t="s">
        <v>76</v>
      </c>
      <c r="B91" s="43"/>
      <c r="C91" s="43"/>
      <c r="D91" s="43"/>
      <c r="E91" s="43"/>
      <c r="F91" s="43"/>
      <c r="G91" s="44"/>
      <c r="H91" s="45"/>
      <c r="I91" s="46"/>
      <c r="J91" s="43"/>
      <c r="K91" s="180"/>
    </row>
    <row r="92" spans="1:11" x14ac:dyDescent="0.25">
      <c r="A92" s="52" t="s">
        <v>77</v>
      </c>
      <c r="B92" s="53"/>
      <c r="C92" s="53"/>
      <c r="D92" s="53"/>
      <c r="E92" s="53"/>
      <c r="F92" s="53"/>
      <c r="G92" s="54" t="s">
        <v>32</v>
      </c>
      <c r="H92" s="55" t="s">
        <v>72</v>
      </c>
      <c r="I92" s="56" t="s">
        <v>78</v>
      </c>
      <c r="J92" s="53"/>
      <c r="K92" s="182">
        <v>2237</v>
      </c>
    </row>
    <row r="93" spans="1:11" x14ac:dyDescent="0.25">
      <c r="A93" s="252" t="s">
        <v>28</v>
      </c>
      <c r="B93" s="253"/>
      <c r="C93" s="253"/>
      <c r="D93" s="253"/>
      <c r="E93" s="253"/>
      <c r="F93" s="254"/>
      <c r="G93" s="49" t="s">
        <v>32</v>
      </c>
      <c r="H93" s="224" t="s">
        <v>72</v>
      </c>
      <c r="I93" s="51" t="s">
        <v>78</v>
      </c>
      <c r="J93" s="225">
        <v>200</v>
      </c>
      <c r="K93" s="181">
        <v>2271.6</v>
      </c>
    </row>
    <row r="94" spans="1:11" x14ac:dyDescent="0.25">
      <c r="A94" s="18" t="s">
        <v>79</v>
      </c>
      <c r="B94" s="124"/>
      <c r="C94" s="124"/>
      <c r="D94" s="124"/>
      <c r="E94" s="124"/>
      <c r="F94" s="125"/>
      <c r="G94" s="108" t="s">
        <v>80</v>
      </c>
      <c r="H94" s="114"/>
      <c r="I94" s="126"/>
      <c r="J94" s="114"/>
      <c r="K94" s="192">
        <f>K95+K103</f>
        <v>3220.95</v>
      </c>
    </row>
    <row r="95" spans="1:11" x14ac:dyDescent="0.25">
      <c r="A95" s="240" t="s">
        <v>115</v>
      </c>
      <c r="B95" s="241"/>
      <c r="C95" s="241"/>
      <c r="D95" s="241"/>
      <c r="E95" s="241"/>
      <c r="F95" s="242"/>
      <c r="G95" s="206" t="s">
        <v>80</v>
      </c>
      <c r="H95" s="210" t="s">
        <v>15</v>
      </c>
      <c r="I95" s="207"/>
      <c r="J95" s="208"/>
      <c r="K95" s="209">
        <f>K97+K99+K102</f>
        <v>2377.6999999999998</v>
      </c>
    </row>
    <row r="96" spans="1:11" ht="26.25" customHeight="1" x14ac:dyDescent="0.25">
      <c r="A96" s="243" t="s">
        <v>116</v>
      </c>
      <c r="B96" s="244"/>
      <c r="C96" s="244"/>
      <c r="D96" s="244"/>
      <c r="E96" s="244"/>
      <c r="F96" s="245"/>
      <c r="G96" s="204" t="s">
        <v>80</v>
      </c>
      <c r="H96" s="83" t="s">
        <v>15</v>
      </c>
      <c r="I96" s="86">
        <v>9150000000</v>
      </c>
      <c r="J96" s="92"/>
      <c r="K96" s="205">
        <v>17.7</v>
      </c>
    </row>
    <row r="97" spans="1:11" x14ac:dyDescent="0.25">
      <c r="A97" s="246" t="s">
        <v>28</v>
      </c>
      <c r="B97" s="247"/>
      <c r="C97" s="247"/>
      <c r="D97" s="247"/>
      <c r="E97" s="247"/>
      <c r="F97" s="248"/>
      <c r="G97" s="204" t="s">
        <v>80</v>
      </c>
      <c r="H97" s="83" t="s">
        <v>15</v>
      </c>
      <c r="I97" s="86">
        <v>9150025108</v>
      </c>
      <c r="J97" s="92">
        <v>200</v>
      </c>
      <c r="K97" s="205">
        <v>17.7</v>
      </c>
    </row>
    <row r="98" spans="1:11" ht="26.25" customHeight="1" x14ac:dyDescent="0.25">
      <c r="A98" s="228" t="s">
        <v>139</v>
      </c>
      <c r="B98" s="229"/>
      <c r="C98" s="229"/>
      <c r="D98" s="229"/>
      <c r="E98" s="229"/>
      <c r="F98" s="230"/>
      <c r="G98" s="204" t="s">
        <v>80</v>
      </c>
      <c r="H98" s="83" t="s">
        <v>15</v>
      </c>
      <c r="I98" s="86" t="s">
        <v>140</v>
      </c>
      <c r="J98" s="92"/>
      <c r="K98" s="205">
        <v>2060</v>
      </c>
    </row>
    <row r="99" spans="1:11" x14ac:dyDescent="0.25">
      <c r="A99" s="228" t="s">
        <v>134</v>
      </c>
      <c r="B99" s="229"/>
      <c r="C99" s="229"/>
      <c r="D99" s="229"/>
      <c r="E99" s="229"/>
      <c r="F99" s="230"/>
      <c r="G99" s="204" t="s">
        <v>80</v>
      </c>
      <c r="H99" s="83" t="s">
        <v>15</v>
      </c>
      <c r="I99" s="86" t="s">
        <v>140</v>
      </c>
      <c r="J99" s="92">
        <v>200</v>
      </c>
      <c r="K99" s="205">
        <v>2060</v>
      </c>
    </row>
    <row r="100" spans="1:11" ht="27" customHeight="1" x14ac:dyDescent="0.25">
      <c r="A100" s="228" t="s">
        <v>141</v>
      </c>
      <c r="B100" s="229"/>
      <c r="C100" s="229"/>
      <c r="D100" s="229"/>
      <c r="E100" s="229"/>
      <c r="F100" s="230"/>
      <c r="G100" s="204" t="s">
        <v>80</v>
      </c>
      <c r="H100" s="83" t="s">
        <v>15</v>
      </c>
      <c r="I100" s="86">
        <v>9150025105</v>
      </c>
      <c r="J100" s="92"/>
      <c r="K100" s="205">
        <v>300</v>
      </c>
    </row>
    <row r="101" spans="1:11" ht="39.75" customHeight="1" x14ac:dyDescent="0.25">
      <c r="A101" s="228" t="s">
        <v>142</v>
      </c>
      <c r="B101" s="229"/>
      <c r="C101" s="229"/>
      <c r="D101" s="229"/>
      <c r="E101" s="229"/>
      <c r="F101" s="230"/>
      <c r="G101" s="204" t="s">
        <v>80</v>
      </c>
      <c r="H101" s="83" t="s">
        <v>15</v>
      </c>
      <c r="I101" s="86">
        <v>9150025105</v>
      </c>
      <c r="J101" s="92"/>
      <c r="K101" s="205">
        <v>300</v>
      </c>
    </row>
    <row r="102" spans="1:11" x14ac:dyDescent="0.25">
      <c r="A102" s="228" t="s">
        <v>134</v>
      </c>
      <c r="B102" s="229"/>
      <c r="C102" s="229"/>
      <c r="D102" s="229"/>
      <c r="E102" s="229"/>
      <c r="F102" s="230"/>
      <c r="G102" s="204" t="s">
        <v>80</v>
      </c>
      <c r="H102" s="83" t="s">
        <v>15</v>
      </c>
      <c r="I102" s="86">
        <v>9150025105</v>
      </c>
      <c r="J102" s="92">
        <v>200</v>
      </c>
      <c r="K102" s="205">
        <v>300</v>
      </c>
    </row>
    <row r="103" spans="1:11" x14ac:dyDescent="0.25">
      <c r="A103" s="23" t="s">
        <v>81</v>
      </c>
      <c r="B103" s="24"/>
      <c r="C103" s="24"/>
      <c r="D103" s="24"/>
      <c r="E103" s="24"/>
      <c r="F103" s="26"/>
      <c r="G103" s="109" t="s">
        <v>80</v>
      </c>
      <c r="H103" s="109" t="s">
        <v>27</v>
      </c>
      <c r="I103" s="25"/>
      <c r="J103" s="25"/>
      <c r="K103" s="193">
        <f>K104+K107+K109</f>
        <v>843.25</v>
      </c>
    </row>
    <row r="104" spans="1:11" x14ac:dyDescent="0.25">
      <c r="A104" s="61" t="s">
        <v>16</v>
      </c>
      <c r="B104" s="62"/>
      <c r="C104" s="62"/>
      <c r="D104" s="62"/>
      <c r="E104" s="62"/>
      <c r="F104" s="63"/>
      <c r="G104" s="76" t="s">
        <v>80</v>
      </c>
      <c r="H104" s="77" t="s">
        <v>27</v>
      </c>
      <c r="I104" s="127">
        <v>9100000000</v>
      </c>
      <c r="J104" s="63"/>
      <c r="K104" s="194">
        <f>K105</f>
        <v>568.29999999999995</v>
      </c>
    </row>
    <row r="105" spans="1:11" x14ac:dyDescent="0.25">
      <c r="A105" s="9" t="s">
        <v>106</v>
      </c>
      <c r="B105" s="10"/>
      <c r="C105" s="10"/>
      <c r="D105" s="10"/>
      <c r="E105" s="10"/>
      <c r="F105" s="11"/>
      <c r="G105" s="54" t="s">
        <v>80</v>
      </c>
      <c r="H105" s="66" t="s">
        <v>27</v>
      </c>
      <c r="I105" s="89">
        <v>9160060003</v>
      </c>
      <c r="J105" s="11"/>
      <c r="K105" s="189">
        <f>K106</f>
        <v>568.29999999999995</v>
      </c>
    </row>
    <row r="106" spans="1:11" x14ac:dyDescent="0.25">
      <c r="A106" s="9" t="s">
        <v>28</v>
      </c>
      <c r="B106" s="10"/>
      <c r="C106" s="10"/>
      <c r="D106" s="10"/>
      <c r="E106" s="10"/>
      <c r="F106" s="11"/>
      <c r="G106" s="54" t="s">
        <v>80</v>
      </c>
      <c r="H106" s="66" t="s">
        <v>27</v>
      </c>
      <c r="I106" s="89">
        <v>9160060003</v>
      </c>
      <c r="J106" s="71">
        <v>200</v>
      </c>
      <c r="K106" s="190">
        <v>568.29999999999995</v>
      </c>
    </row>
    <row r="107" spans="1:11" ht="27.75" customHeight="1" x14ac:dyDescent="0.25">
      <c r="A107" s="249" t="s">
        <v>135</v>
      </c>
      <c r="B107" s="250" t="s">
        <v>135</v>
      </c>
      <c r="C107" s="250" t="s">
        <v>135</v>
      </c>
      <c r="D107" s="250" t="s">
        <v>135</v>
      </c>
      <c r="E107" s="250" t="s">
        <v>135</v>
      </c>
      <c r="F107" s="251" t="s">
        <v>135</v>
      </c>
      <c r="G107" s="54" t="s">
        <v>80</v>
      </c>
      <c r="H107" s="66" t="s">
        <v>27</v>
      </c>
      <c r="I107" s="89" t="s">
        <v>136</v>
      </c>
      <c r="J107" s="71"/>
      <c r="K107" s="190">
        <v>272.2</v>
      </c>
    </row>
    <row r="108" spans="1:11" x14ac:dyDescent="0.25">
      <c r="A108" s="249" t="s">
        <v>137</v>
      </c>
      <c r="B108" s="250" t="s">
        <v>137</v>
      </c>
      <c r="C108" s="250" t="s">
        <v>137</v>
      </c>
      <c r="D108" s="250" t="s">
        <v>137</v>
      </c>
      <c r="E108" s="250" t="s">
        <v>137</v>
      </c>
      <c r="F108" s="251" t="s">
        <v>137</v>
      </c>
      <c r="G108" s="54" t="s">
        <v>80</v>
      </c>
      <c r="H108" s="66" t="s">
        <v>27</v>
      </c>
      <c r="I108" s="89" t="s">
        <v>136</v>
      </c>
      <c r="J108" s="71">
        <v>200</v>
      </c>
      <c r="K108" s="190">
        <v>272.2</v>
      </c>
    </row>
    <row r="109" spans="1:11" ht="18" customHeight="1" x14ac:dyDescent="0.25">
      <c r="A109" s="249" t="s">
        <v>138</v>
      </c>
      <c r="B109" s="229" t="s">
        <v>138</v>
      </c>
      <c r="C109" s="229" t="s">
        <v>138</v>
      </c>
      <c r="D109" s="229" t="s">
        <v>138</v>
      </c>
      <c r="E109" s="229" t="s">
        <v>138</v>
      </c>
      <c r="F109" s="230" t="s">
        <v>138</v>
      </c>
      <c r="G109" s="54" t="s">
        <v>80</v>
      </c>
      <c r="H109" s="66" t="s">
        <v>27</v>
      </c>
      <c r="I109" s="89" t="s">
        <v>136</v>
      </c>
      <c r="J109" s="71"/>
      <c r="K109" s="190">
        <v>2.75</v>
      </c>
    </row>
    <row r="110" spans="1:11" x14ac:dyDescent="0.25">
      <c r="A110" s="249" t="s">
        <v>137</v>
      </c>
      <c r="B110" s="229" t="s">
        <v>137</v>
      </c>
      <c r="C110" s="229" t="s">
        <v>137</v>
      </c>
      <c r="D110" s="229" t="s">
        <v>137</v>
      </c>
      <c r="E110" s="229" t="s">
        <v>137</v>
      </c>
      <c r="F110" s="230" t="s">
        <v>137</v>
      </c>
      <c r="G110" s="54" t="s">
        <v>80</v>
      </c>
      <c r="H110" s="66" t="s">
        <v>27</v>
      </c>
      <c r="I110" s="89" t="s">
        <v>136</v>
      </c>
      <c r="J110" s="71">
        <v>200</v>
      </c>
      <c r="K110" s="190">
        <v>2.75</v>
      </c>
    </row>
    <row r="111" spans="1:11" x14ac:dyDescent="0.25">
      <c r="A111" s="128" t="s">
        <v>82</v>
      </c>
      <c r="B111" s="129"/>
      <c r="C111" s="129"/>
      <c r="D111" s="129"/>
      <c r="E111" s="129"/>
      <c r="F111" s="129"/>
      <c r="G111" s="183" t="s">
        <v>37</v>
      </c>
      <c r="H111" s="130"/>
      <c r="I111" s="131"/>
      <c r="J111" s="131"/>
      <c r="K111" s="211">
        <v>30</v>
      </c>
    </row>
    <row r="112" spans="1:11" x14ac:dyDescent="0.25">
      <c r="A112" s="9" t="s">
        <v>83</v>
      </c>
      <c r="B112" s="10"/>
      <c r="C112" s="10"/>
      <c r="D112" s="10"/>
      <c r="E112" s="10"/>
      <c r="F112" s="10"/>
      <c r="G112" s="212" t="s">
        <v>37</v>
      </c>
      <c r="H112" s="83" t="s">
        <v>80</v>
      </c>
      <c r="I112" s="89"/>
      <c r="J112" s="72"/>
      <c r="K112" s="190">
        <v>30</v>
      </c>
    </row>
    <row r="113" spans="1:11" x14ac:dyDescent="0.25">
      <c r="A113" s="9" t="s">
        <v>38</v>
      </c>
      <c r="B113" s="10"/>
      <c r="C113" s="10"/>
      <c r="D113" s="10"/>
      <c r="E113" s="10"/>
      <c r="F113" s="10"/>
      <c r="G113" s="83" t="s">
        <v>37</v>
      </c>
      <c r="H113" s="83" t="s">
        <v>80</v>
      </c>
      <c r="I113" s="89">
        <v>9110400204</v>
      </c>
      <c r="J113" s="72">
        <v>200</v>
      </c>
      <c r="K113" s="190">
        <v>30.5</v>
      </c>
    </row>
    <row r="114" spans="1:11" x14ac:dyDescent="0.25">
      <c r="A114" s="132" t="s">
        <v>84</v>
      </c>
      <c r="B114" s="133"/>
      <c r="C114" s="133"/>
      <c r="D114" s="133"/>
      <c r="E114" s="133"/>
      <c r="F114" s="134"/>
      <c r="G114" s="135">
        <v>8</v>
      </c>
      <c r="H114" s="135"/>
      <c r="I114" s="135"/>
      <c r="J114" s="135"/>
      <c r="K114" s="196">
        <f>K121+K122+K123</f>
        <v>3416.6</v>
      </c>
    </row>
    <row r="115" spans="1:11" x14ac:dyDescent="0.25">
      <c r="A115" s="23" t="s">
        <v>85</v>
      </c>
      <c r="B115" s="24"/>
      <c r="C115" s="24"/>
      <c r="D115" s="24"/>
      <c r="E115" s="24"/>
      <c r="F115" s="26"/>
      <c r="G115" s="136" t="s">
        <v>86</v>
      </c>
      <c r="H115" s="136" t="s">
        <v>12</v>
      </c>
      <c r="I115" s="110"/>
      <c r="J115" s="25"/>
      <c r="K115" s="193">
        <f>K114</f>
        <v>3416.6</v>
      </c>
    </row>
    <row r="116" spans="1:11" x14ac:dyDescent="0.25">
      <c r="A116" s="61" t="s">
        <v>16</v>
      </c>
      <c r="B116" s="62"/>
      <c r="C116" s="62"/>
      <c r="D116" s="62"/>
      <c r="E116" s="62"/>
      <c r="F116" s="62"/>
      <c r="G116" s="123" t="s">
        <v>86</v>
      </c>
      <c r="H116" s="137" t="s">
        <v>12</v>
      </c>
      <c r="I116" s="78" t="s">
        <v>17</v>
      </c>
      <c r="J116" s="62"/>
      <c r="K116" s="194">
        <f>K115</f>
        <v>3416.6</v>
      </c>
    </row>
    <row r="117" spans="1:11" x14ac:dyDescent="0.25">
      <c r="A117" s="231" t="s">
        <v>132</v>
      </c>
      <c r="B117" s="232"/>
      <c r="C117" s="232"/>
      <c r="D117" s="232"/>
      <c r="E117" s="232"/>
      <c r="F117" s="233"/>
      <c r="G117" s="44"/>
      <c r="H117" s="45"/>
      <c r="I117" s="92"/>
      <c r="J117" s="43"/>
      <c r="K117" s="197"/>
    </row>
    <row r="118" spans="1:11" ht="12" customHeight="1" x14ac:dyDescent="0.25">
      <c r="A118" s="234"/>
      <c r="B118" s="235"/>
      <c r="C118" s="235"/>
      <c r="D118" s="235"/>
      <c r="E118" s="235"/>
      <c r="F118" s="236"/>
      <c r="G118" s="49"/>
      <c r="H118" s="50"/>
      <c r="I118" s="70"/>
      <c r="J118" s="48"/>
      <c r="K118" s="198">
        <f>K116</f>
        <v>3416.6</v>
      </c>
    </row>
    <row r="119" spans="1:11" ht="3" hidden="1" customHeight="1" x14ac:dyDescent="0.25">
      <c r="A119" s="237"/>
      <c r="B119" s="238"/>
      <c r="C119" s="238"/>
      <c r="D119" s="238"/>
      <c r="E119" s="238"/>
      <c r="F119" s="239"/>
      <c r="G119" s="54" t="s">
        <v>86</v>
      </c>
      <c r="H119" s="55" t="s">
        <v>12</v>
      </c>
      <c r="I119" s="138" t="s">
        <v>87</v>
      </c>
      <c r="J119" s="53"/>
      <c r="K119" s="199">
        <v>1116.4000000000001</v>
      </c>
    </row>
    <row r="120" spans="1:11" x14ac:dyDescent="0.25">
      <c r="A120" s="231" t="s">
        <v>133</v>
      </c>
      <c r="B120" s="232"/>
      <c r="C120" s="232"/>
      <c r="D120" s="232"/>
      <c r="E120" s="232"/>
      <c r="F120" s="233"/>
      <c r="G120" s="44"/>
      <c r="H120" s="45"/>
      <c r="I120" s="39"/>
      <c r="J120" s="43"/>
      <c r="K120" s="200"/>
    </row>
    <row r="121" spans="1:11" ht="25.5" customHeight="1" x14ac:dyDescent="0.25">
      <c r="A121" s="237"/>
      <c r="B121" s="238"/>
      <c r="C121" s="238"/>
      <c r="D121" s="238"/>
      <c r="E121" s="238"/>
      <c r="F121" s="239"/>
      <c r="G121" s="54" t="s">
        <v>86</v>
      </c>
      <c r="H121" s="55" t="s">
        <v>12</v>
      </c>
      <c r="I121" s="138" t="s">
        <v>87</v>
      </c>
      <c r="J121" s="53">
        <v>100</v>
      </c>
      <c r="K121" s="201">
        <v>1581.3</v>
      </c>
    </row>
    <row r="122" spans="1:11" x14ac:dyDescent="0.25">
      <c r="A122" s="9" t="s">
        <v>28</v>
      </c>
      <c r="B122" s="10"/>
      <c r="C122" s="10"/>
      <c r="D122" s="10"/>
      <c r="E122" s="10"/>
      <c r="F122" s="11"/>
      <c r="G122" s="83" t="s">
        <v>86</v>
      </c>
      <c r="H122" s="83" t="s">
        <v>12</v>
      </c>
      <c r="I122" s="139" t="s">
        <v>87</v>
      </c>
      <c r="J122" s="71">
        <v>200</v>
      </c>
      <c r="K122" s="190">
        <v>1713.8</v>
      </c>
    </row>
    <row r="123" spans="1:11" x14ac:dyDescent="0.25">
      <c r="A123" s="42" t="s">
        <v>88</v>
      </c>
      <c r="B123" s="43"/>
      <c r="C123" s="43"/>
      <c r="D123" s="43"/>
      <c r="E123" s="43"/>
      <c r="F123" s="43"/>
      <c r="G123" s="83" t="s">
        <v>86</v>
      </c>
      <c r="H123" s="83" t="s">
        <v>12</v>
      </c>
      <c r="I123" s="139" t="s">
        <v>87</v>
      </c>
      <c r="J123" s="71">
        <v>800</v>
      </c>
      <c r="K123" s="195">
        <v>121.5</v>
      </c>
    </row>
    <row r="124" spans="1:11" x14ac:dyDescent="0.25">
      <c r="A124" s="257" t="s">
        <v>122</v>
      </c>
      <c r="B124" s="264"/>
      <c r="C124" s="264"/>
      <c r="D124" s="264"/>
      <c r="E124" s="264"/>
      <c r="F124" s="265"/>
      <c r="G124" s="142" t="s">
        <v>40</v>
      </c>
      <c r="H124" s="221"/>
      <c r="I124" s="222"/>
      <c r="J124" s="169"/>
      <c r="K124" s="223">
        <v>25</v>
      </c>
    </row>
    <row r="125" spans="1:11" x14ac:dyDescent="0.25">
      <c r="A125" s="246" t="s">
        <v>123</v>
      </c>
      <c r="B125" s="247"/>
      <c r="C125" s="247"/>
      <c r="D125" s="247"/>
      <c r="E125" s="247"/>
      <c r="F125" s="248"/>
      <c r="G125" s="44" t="s">
        <v>40</v>
      </c>
      <c r="H125" s="45" t="s">
        <v>12</v>
      </c>
      <c r="I125" s="220"/>
      <c r="J125" s="72"/>
      <c r="K125" s="195">
        <v>25</v>
      </c>
    </row>
    <row r="126" spans="1:11" x14ac:dyDescent="0.25">
      <c r="A126" s="246" t="s">
        <v>124</v>
      </c>
      <c r="B126" s="247"/>
      <c r="C126" s="247"/>
      <c r="D126" s="247"/>
      <c r="E126" s="247"/>
      <c r="F126" s="248"/>
      <c r="G126" s="44" t="s">
        <v>40</v>
      </c>
      <c r="H126" s="45" t="s">
        <v>12</v>
      </c>
      <c r="I126" s="83" t="s">
        <v>126</v>
      </c>
      <c r="J126" s="72"/>
      <c r="K126" s="195">
        <v>25</v>
      </c>
    </row>
    <row r="127" spans="1:11" ht="24.75" customHeight="1" x14ac:dyDescent="0.25">
      <c r="A127" s="228" t="s">
        <v>125</v>
      </c>
      <c r="B127" s="229"/>
      <c r="C127" s="229"/>
      <c r="D127" s="229"/>
      <c r="E127" s="229"/>
      <c r="F127" s="230"/>
      <c r="G127" s="44" t="s">
        <v>40</v>
      </c>
      <c r="H127" s="45" t="s">
        <v>12</v>
      </c>
      <c r="I127" s="83" t="s">
        <v>127</v>
      </c>
      <c r="J127" s="72"/>
      <c r="K127" s="195">
        <v>25</v>
      </c>
    </row>
    <row r="128" spans="1:11" x14ac:dyDescent="0.25">
      <c r="A128" s="246" t="s">
        <v>134</v>
      </c>
      <c r="B128" s="247"/>
      <c r="C128" s="247"/>
      <c r="D128" s="247"/>
      <c r="E128" s="247"/>
      <c r="F128" s="248"/>
      <c r="G128" s="44" t="s">
        <v>40</v>
      </c>
      <c r="H128" s="45" t="s">
        <v>12</v>
      </c>
      <c r="I128" s="83" t="s">
        <v>127</v>
      </c>
      <c r="J128" s="72">
        <v>200</v>
      </c>
      <c r="K128" s="195">
        <v>25</v>
      </c>
    </row>
    <row r="129" spans="1:11" x14ac:dyDescent="0.25">
      <c r="A129" s="140" t="s">
        <v>89</v>
      </c>
      <c r="B129" s="141"/>
      <c r="C129" s="141"/>
      <c r="D129" s="141"/>
      <c r="E129" s="141"/>
      <c r="F129" s="141"/>
      <c r="G129" s="142"/>
      <c r="H129" s="143"/>
      <c r="I129" s="144"/>
      <c r="J129" s="143"/>
      <c r="K129" s="145"/>
    </row>
    <row r="130" spans="1:11" x14ac:dyDescent="0.25">
      <c r="A130" s="132" t="s">
        <v>90</v>
      </c>
      <c r="B130" s="133"/>
      <c r="C130" s="133"/>
      <c r="D130" s="133"/>
      <c r="E130" s="133"/>
      <c r="F130" s="133"/>
      <c r="G130" s="146"/>
      <c r="H130" s="147"/>
      <c r="I130" s="148"/>
      <c r="J130" s="147"/>
      <c r="K130" s="149"/>
    </row>
    <row r="131" spans="1:11" x14ac:dyDescent="0.25">
      <c r="A131" s="150" t="s">
        <v>91</v>
      </c>
      <c r="B131" s="151"/>
      <c r="C131" s="151"/>
      <c r="D131" s="151"/>
      <c r="E131" s="151"/>
      <c r="F131" s="151"/>
      <c r="G131" s="152" t="s">
        <v>92</v>
      </c>
      <c r="H131" s="153"/>
      <c r="I131" s="154"/>
      <c r="J131" s="153"/>
      <c r="K131" s="155">
        <v>84.2</v>
      </c>
    </row>
    <row r="132" spans="1:11" x14ac:dyDescent="0.25">
      <c r="A132" s="28" t="s">
        <v>93</v>
      </c>
      <c r="B132" s="29"/>
      <c r="C132" s="29"/>
      <c r="D132" s="29"/>
      <c r="E132" s="29"/>
      <c r="F132" s="60"/>
      <c r="G132" s="30" t="s">
        <v>92</v>
      </c>
      <c r="H132" s="30" t="s">
        <v>27</v>
      </c>
      <c r="I132" s="59"/>
      <c r="J132" s="32"/>
      <c r="K132" s="32">
        <v>84.2</v>
      </c>
    </row>
    <row r="133" spans="1:11" x14ac:dyDescent="0.25">
      <c r="A133" s="34" t="s">
        <v>16</v>
      </c>
      <c r="B133" s="35"/>
      <c r="C133" s="35"/>
      <c r="D133" s="35"/>
      <c r="E133" s="35"/>
      <c r="F133" s="35"/>
      <c r="G133" s="65" t="s">
        <v>92</v>
      </c>
      <c r="H133" s="111" t="s">
        <v>27</v>
      </c>
      <c r="I133" s="39" t="s">
        <v>17</v>
      </c>
      <c r="J133" s="35"/>
      <c r="K133" s="157">
        <v>84.2</v>
      </c>
    </row>
    <row r="134" spans="1:11" x14ac:dyDescent="0.25">
      <c r="A134" s="42" t="s">
        <v>94</v>
      </c>
      <c r="B134" s="43"/>
      <c r="C134" s="43"/>
      <c r="D134" s="43"/>
      <c r="E134" s="43"/>
      <c r="F134" s="43"/>
      <c r="G134" s="44"/>
      <c r="H134" s="45"/>
      <c r="I134" s="46"/>
      <c r="J134" s="43"/>
      <c r="K134" s="158"/>
    </row>
    <row r="135" spans="1:11" x14ac:dyDescent="0.25">
      <c r="A135" s="47" t="s">
        <v>95</v>
      </c>
      <c r="B135" s="48"/>
      <c r="C135" s="48"/>
      <c r="D135" s="48"/>
      <c r="E135" s="48"/>
      <c r="F135" s="48"/>
      <c r="G135" s="49" t="s">
        <v>92</v>
      </c>
      <c r="H135" s="50" t="s">
        <v>27</v>
      </c>
      <c r="I135" s="51" t="s">
        <v>96</v>
      </c>
      <c r="J135" s="48"/>
      <c r="K135" s="157">
        <v>84.2</v>
      </c>
    </row>
    <row r="136" spans="1:11" x14ac:dyDescent="0.25">
      <c r="A136" s="42" t="s">
        <v>97</v>
      </c>
      <c r="B136" s="43"/>
      <c r="C136" s="43"/>
      <c r="D136" s="43"/>
      <c r="E136" s="43"/>
      <c r="F136" s="43"/>
      <c r="G136" s="44"/>
      <c r="H136" s="44"/>
      <c r="I136" s="46"/>
      <c r="J136" s="90"/>
      <c r="K136" s="162"/>
    </row>
    <row r="137" spans="1:11" x14ac:dyDescent="0.25">
      <c r="A137" s="47" t="s">
        <v>98</v>
      </c>
      <c r="B137" s="48"/>
      <c r="C137" s="48"/>
      <c r="D137" s="48"/>
      <c r="E137" s="48"/>
      <c r="F137" s="48"/>
      <c r="G137" s="49"/>
      <c r="H137" s="49"/>
      <c r="I137" s="51"/>
      <c r="J137" s="91"/>
      <c r="K137" s="163"/>
    </row>
    <row r="138" spans="1:11" x14ac:dyDescent="0.25">
      <c r="A138" s="52" t="s">
        <v>99</v>
      </c>
      <c r="B138" s="53"/>
      <c r="C138" s="53"/>
      <c r="D138" s="53"/>
      <c r="E138" s="53"/>
      <c r="F138" s="53"/>
      <c r="G138" s="54" t="s">
        <v>92</v>
      </c>
      <c r="H138" s="54" t="s">
        <v>27</v>
      </c>
      <c r="I138" s="56" t="s">
        <v>100</v>
      </c>
      <c r="J138" s="68"/>
      <c r="K138" s="164">
        <v>84.2</v>
      </c>
    </row>
    <row r="139" spans="1:11" x14ac:dyDescent="0.25">
      <c r="A139" s="159" t="s">
        <v>101</v>
      </c>
      <c r="B139" s="93"/>
      <c r="C139" s="93"/>
      <c r="D139" s="93"/>
      <c r="E139" s="93"/>
      <c r="F139" s="93"/>
      <c r="G139" s="160">
        <v>14</v>
      </c>
      <c r="H139" s="66" t="s">
        <v>27</v>
      </c>
      <c r="I139" s="67">
        <v>9190022106</v>
      </c>
      <c r="J139" s="93">
        <v>500</v>
      </c>
      <c r="K139" s="156">
        <v>84.2</v>
      </c>
    </row>
    <row r="141" spans="1:11" x14ac:dyDescent="0.25">
      <c r="A141" t="s">
        <v>128</v>
      </c>
    </row>
    <row r="144" spans="1:11" x14ac:dyDescent="0.25">
      <c r="A144" t="s">
        <v>129</v>
      </c>
    </row>
  </sheetData>
  <mergeCells count="32">
    <mergeCell ref="A124:F124"/>
    <mergeCell ref="A125:F125"/>
    <mergeCell ref="A126:F126"/>
    <mergeCell ref="A127:F127"/>
    <mergeCell ref="A128:F128"/>
    <mergeCell ref="A93:F93"/>
    <mergeCell ref="A77:F77"/>
    <mergeCell ref="B7:I8"/>
    <mergeCell ref="A73:F73"/>
    <mergeCell ref="A74:F74"/>
    <mergeCell ref="A75:F75"/>
    <mergeCell ref="A76:F76"/>
    <mergeCell ref="A27:F27"/>
    <mergeCell ref="A28:F28"/>
    <mergeCell ref="A30:F30"/>
    <mergeCell ref="A29:F29"/>
    <mergeCell ref="A31:F31"/>
    <mergeCell ref="A43:F44"/>
    <mergeCell ref="A98:F98"/>
    <mergeCell ref="A99:F99"/>
    <mergeCell ref="A117:F119"/>
    <mergeCell ref="A120:F121"/>
    <mergeCell ref="A95:F95"/>
    <mergeCell ref="A96:F96"/>
    <mergeCell ref="A97:F97"/>
    <mergeCell ref="A107:F107"/>
    <mergeCell ref="A108:F108"/>
    <mergeCell ref="A109:F109"/>
    <mergeCell ref="A110:F110"/>
    <mergeCell ref="A100:F100"/>
    <mergeCell ref="A101:F101"/>
    <mergeCell ref="A102:F10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2019-11-08T06:40:04Z</dcterms:modified>
</cp:coreProperties>
</file>